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C:\archivos\2024\Emprendimiento SAI\Visitas\Visita 2\Visita 2-20240710T195454Z-001\Visita 2\Infraestructura\"/>
    </mc:Choice>
  </mc:AlternateContent>
  <xr:revisionPtr revIDLastSave="0" documentId="13_ncr:1_{B0DD328A-4D67-4F08-8AAC-B1C8A45EA7F0}" xr6:coauthVersionLast="47" xr6:coauthVersionMax="47" xr10:uidLastSave="{00000000-0000-0000-0000-000000000000}"/>
  <bookViews>
    <workbookView xWindow="-120" yWindow="-120" windowWidth="38640" windowHeight="15720" xr2:uid="{00000000-000D-0000-FFFF-FFFF00000000}"/>
  </bookViews>
  <sheets>
    <sheet name="Punto de equilibrio" sheetId="2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2" i="2" l="1"/>
  <c r="B13" i="2"/>
  <c r="G10" i="2"/>
  <c r="H10" i="2"/>
  <c r="I10" i="2"/>
  <c r="F8" i="2"/>
  <c r="F9" i="2"/>
  <c r="F10" i="2"/>
  <c r="H7" i="2"/>
  <c r="H8" i="2"/>
  <c r="F11" i="2"/>
  <c r="F12" i="2"/>
  <c r="E13" i="2"/>
  <c r="H9" i="2"/>
  <c r="H11" i="2"/>
  <c r="H12" i="2"/>
  <c r="G7" i="2"/>
  <c r="G9" i="2"/>
  <c r="G11" i="2"/>
  <c r="G8" i="2"/>
  <c r="G12" i="2"/>
  <c r="I7" i="2"/>
  <c r="I9" i="2"/>
  <c r="I11" i="2"/>
  <c r="I8" i="2"/>
  <c r="I12" i="2"/>
</calcChain>
</file>

<file path=xl/sharedStrings.xml><?xml version="1.0" encoding="utf-8"?>
<sst xmlns="http://schemas.openxmlformats.org/spreadsheetml/2006/main" count="25" uniqueCount="23">
  <si>
    <t>Precio Venta</t>
  </si>
  <si>
    <t>Q Ventas</t>
  </si>
  <si>
    <t>Pto. Equilibrio</t>
  </si>
  <si>
    <t>$ Ventas</t>
  </si>
  <si>
    <t>Costo Variable</t>
  </si>
  <si>
    <t>Costo Fijo</t>
  </si>
  <si>
    <t>Costo Total</t>
  </si>
  <si>
    <t>Beneficio</t>
  </si>
  <si>
    <t>&lt; Completar</t>
  </si>
  <si>
    <t>Q de Equilibrio</t>
  </si>
  <si>
    <t>Datos para el gráfico</t>
  </si>
  <si>
    <t>Datos iniciales</t>
  </si>
  <si>
    <t>Coste Unitario</t>
  </si>
  <si>
    <t>Gastos Fijos Mes</t>
  </si>
  <si>
    <t>El punto de equilibrio es aquel punto donde los Ingresos totales se igualan a los Costes totales.</t>
  </si>
  <si>
    <t>$ de Equilibrio</t>
  </si>
  <si>
    <t>$ Ventas Equilibrio</t>
  </si>
  <si>
    <t>Vendiendo por encima de dicho punto se obtienen beneficios y vendiendo por debajo se obtienen pérdidas.</t>
  </si>
  <si>
    <t>P.E.</t>
  </si>
  <si>
    <t>PERDIDA</t>
  </si>
  <si>
    <t>UTILIDAD</t>
  </si>
  <si>
    <t xml:space="preserve">Nota: El tipo de grafico utilizado es el de dispersión y para que funcione después de agregarlo tiene que ir la pestaña diseño de grafico y en el grupo datos usar el comando cambiar fila/columna.
</t>
  </si>
  <si>
    <t>[ Nombre Unidad Productiva 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</si>
</sst>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7">
    <font>
      <sz val="10"/>
      <name val="Courier New"/>
    </font>
    <font>
      <u/>
      <sz val="10"/>
      <color indexed="12"/>
      <name val="Courier New"/>
      <family val="3"/>
    </font>
    <font>
      <sz val="10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sz val="11"/>
      <color indexed="10"/>
      <name val="Calibri"/>
      <family val="2"/>
    </font>
    <font>
      <b/>
      <sz val="11"/>
      <color indexed="10"/>
      <name val="Calibri"/>
      <family val="2"/>
    </font>
    <font>
      <b/>
      <sz val="11"/>
      <color indexed="12"/>
      <name val="Calibri"/>
      <family val="2"/>
    </font>
    <font>
      <sz val="11"/>
      <color indexed="12"/>
      <name val="Calibri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0"/>
      <color theme="0"/>
      <name val="Calibri"/>
      <family val="2"/>
    </font>
    <font>
      <b/>
      <sz val="14"/>
      <color theme="0"/>
      <name val="Calibri"/>
      <family val="2"/>
    </font>
    <font>
      <sz val="11"/>
      <color theme="1"/>
      <name val="Century Gothic"/>
      <family val="1"/>
    </font>
    <font>
      <sz val="11"/>
      <color theme="1"/>
      <name val="Calibri"/>
      <family val="2"/>
    </font>
    <font>
      <sz val="20"/>
      <color theme="1"/>
      <name val="Calibri"/>
      <family val="2"/>
      <scheme val="minor"/>
    </font>
    <font>
      <sz val="20"/>
      <color theme="1"/>
      <name val="Century Gothic"/>
      <family val="1"/>
    </font>
    <font>
      <sz val="11"/>
      <color theme="1"/>
      <name val="Century Gothic Bold"/>
    </font>
    <font>
      <sz val="24"/>
      <color theme="3" tint="0.39997558519241921"/>
      <name val="Century Gothic"/>
      <family val="1"/>
    </font>
    <font>
      <b/>
      <sz val="11"/>
      <color theme="0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  <font>
      <b/>
      <sz val="24"/>
      <color theme="0" tint="-0.34998626667073579"/>
      <name val="Century Gothic"/>
      <family val="1"/>
    </font>
    <font>
      <sz val="11"/>
      <name val="Courier New"/>
      <family val="3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70C0"/>
        <bgColor indexed="64"/>
      </patternFill>
    </fill>
  </fills>
  <borders count="2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2" fillId="16" borderId="1" applyNumberFormat="0" applyAlignment="0" applyProtection="0"/>
    <xf numFmtId="0" fontId="13" fillId="17" borderId="2" applyNumberFormat="0" applyAlignment="0" applyProtection="0"/>
    <xf numFmtId="0" fontId="14" fillId="0" borderId="3" applyNumberFormat="0" applyFill="0" applyAlignment="0" applyProtection="0"/>
    <xf numFmtId="0" fontId="15" fillId="0" borderId="0" applyNumberFormat="0" applyFill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21" borderId="0" applyNumberFormat="0" applyBorder="0" applyAlignment="0" applyProtection="0"/>
    <xf numFmtId="0" fontId="16" fillId="7" borderId="1" applyNumberFormat="0" applyAlignment="0" applyProtection="0"/>
    <xf numFmtId="0" fontId="1" fillId="0" borderId="0" applyNumberFormat="0" applyFill="0" applyBorder="0" applyAlignment="0" applyProtection="0">
      <alignment vertical="top"/>
      <protection locked="0"/>
    </xf>
    <xf numFmtId="0" fontId="17" fillId="3" borderId="0" applyNumberFormat="0" applyBorder="0" applyAlignment="0" applyProtection="0"/>
    <xf numFmtId="0" fontId="18" fillId="22" borderId="0" applyNumberFormat="0" applyBorder="0" applyAlignment="0" applyProtection="0"/>
    <xf numFmtId="0" fontId="9" fillId="23" borderId="4" applyNumberFormat="0" applyFont="0" applyAlignment="0" applyProtection="0"/>
    <xf numFmtId="0" fontId="19" fillId="16" borderId="5" applyNumberFormat="0" applyAlignment="0" applyProtection="0"/>
    <xf numFmtId="0" fontId="5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6" applyNumberFormat="0" applyFill="0" applyAlignment="0" applyProtection="0"/>
    <xf numFmtId="0" fontId="15" fillId="0" borderId="7" applyNumberFormat="0" applyFill="0" applyAlignment="0" applyProtection="0"/>
    <xf numFmtId="0" fontId="23" fillId="0" borderId="8" applyNumberFormat="0" applyFill="0" applyAlignment="0" applyProtection="0"/>
    <xf numFmtId="0" fontId="34" fillId="0" borderId="0"/>
  </cellStyleXfs>
  <cellXfs count="47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3" fillId="0" borderId="9" xfId="0" applyFont="1" applyBorder="1"/>
    <xf numFmtId="3" fontId="5" fillId="0" borderId="10" xfId="0" applyNumberFormat="1" applyFont="1" applyBorder="1" applyAlignment="1">
      <alignment horizontal="center"/>
    </xf>
    <xf numFmtId="3" fontId="6" fillId="24" borderId="10" xfId="0" applyNumberFormat="1" applyFont="1" applyFill="1" applyBorder="1" applyAlignment="1">
      <alignment horizontal="center"/>
    </xf>
    <xf numFmtId="3" fontId="5" fillId="0" borderId="11" xfId="0" applyNumberFormat="1" applyFont="1" applyBorder="1" applyAlignment="1">
      <alignment horizontal="center"/>
    </xf>
    <xf numFmtId="0" fontId="3" fillId="0" borderId="12" xfId="0" applyFont="1" applyBorder="1"/>
    <xf numFmtId="3" fontId="5" fillId="0" borderId="0" xfId="0" applyNumberFormat="1" applyFont="1" applyAlignment="1">
      <alignment horizontal="center"/>
    </xf>
    <xf numFmtId="3" fontId="5" fillId="0" borderId="13" xfId="0" applyNumberFormat="1" applyFont="1" applyBorder="1" applyAlignment="1">
      <alignment horizontal="center"/>
    </xf>
    <xf numFmtId="3" fontId="7" fillId="0" borderId="11" xfId="0" applyNumberFormat="1" applyFont="1" applyBorder="1" applyAlignment="1">
      <alignment horizontal="center"/>
    </xf>
    <xf numFmtId="0" fontId="8" fillId="0" borderId="0" xfId="0" applyFont="1"/>
    <xf numFmtId="3" fontId="7" fillId="0" borderId="13" xfId="0" applyNumberFormat="1" applyFont="1" applyBorder="1" applyAlignment="1">
      <alignment horizontal="center"/>
    </xf>
    <xf numFmtId="0" fontId="3" fillId="0" borderId="14" xfId="0" applyFont="1" applyBorder="1"/>
    <xf numFmtId="3" fontId="5" fillId="0" borderId="15" xfId="0" applyNumberFormat="1" applyFont="1" applyBorder="1" applyAlignment="1">
      <alignment horizontal="center"/>
    </xf>
    <xf numFmtId="3" fontId="5" fillId="0" borderId="16" xfId="0" applyNumberFormat="1" applyFont="1" applyBorder="1" applyAlignment="1">
      <alignment horizontal="center"/>
    </xf>
    <xf numFmtId="3" fontId="6" fillId="24" borderId="16" xfId="0" applyNumberFormat="1" applyFont="1" applyFill="1" applyBorder="1" applyAlignment="1">
      <alignment horizontal="center"/>
    </xf>
    <xf numFmtId="0" fontId="3" fillId="0" borderId="17" xfId="0" applyFont="1" applyBorder="1"/>
    <xf numFmtId="3" fontId="3" fillId="0" borderId="18" xfId="0" applyNumberFormat="1" applyFont="1" applyBorder="1"/>
    <xf numFmtId="3" fontId="4" fillId="24" borderId="18" xfId="0" applyNumberFormat="1" applyFont="1" applyFill="1" applyBorder="1"/>
    <xf numFmtId="3" fontId="3" fillId="0" borderId="19" xfId="0" applyNumberFormat="1" applyFont="1" applyBorder="1"/>
    <xf numFmtId="0" fontId="1" fillId="0" borderId="0" xfId="30" applyAlignment="1" applyProtection="1"/>
    <xf numFmtId="3" fontId="6" fillId="24" borderId="0" xfId="0" applyNumberFormat="1" applyFont="1" applyFill="1" applyAlignment="1">
      <alignment horizontal="center"/>
    </xf>
    <xf numFmtId="3" fontId="6" fillId="24" borderId="15" xfId="0" applyNumberFormat="1" applyFont="1" applyFill="1" applyBorder="1" applyAlignment="1">
      <alignment horizontal="center"/>
    </xf>
    <xf numFmtId="0" fontId="1" fillId="0" borderId="0" xfId="30" applyBorder="1" applyAlignment="1" applyProtection="1">
      <alignment vertical="center"/>
    </xf>
    <xf numFmtId="0" fontId="1" fillId="0" borderId="0" xfId="30" applyBorder="1" applyAlignment="1" applyProtection="1"/>
    <xf numFmtId="0" fontId="26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28" fillId="0" borderId="0" xfId="0" applyFont="1"/>
    <xf numFmtId="0" fontId="29" fillId="0" borderId="0" xfId="0" applyFont="1" applyAlignment="1">
      <alignment horizontal="left" vertical="center"/>
    </xf>
    <xf numFmtId="0" fontId="29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30" fillId="0" borderId="0" xfId="0" applyFont="1" applyAlignment="1">
      <alignment horizontal="left" vertical="center"/>
    </xf>
    <xf numFmtId="0" fontId="31" fillId="0" borderId="0" xfId="0" applyFont="1" applyAlignment="1">
      <alignment horizontal="right" vertical="center"/>
    </xf>
    <xf numFmtId="0" fontId="33" fillId="25" borderId="9" xfId="0" applyFont="1" applyFill="1" applyBorder="1" applyAlignment="1">
      <alignment horizontal="right"/>
    </xf>
    <xf numFmtId="0" fontId="33" fillId="25" borderId="12" xfId="0" applyFont="1" applyFill="1" applyBorder="1" applyAlignment="1">
      <alignment horizontal="right"/>
    </xf>
    <xf numFmtId="0" fontId="33" fillId="25" borderId="14" xfId="0" applyFont="1" applyFill="1" applyBorder="1" applyAlignment="1">
      <alignment horizontal="right"/>
    </xf>
    <xf numFmtId="0" fontId="32" fillId="25" borderId="0" xfId="0" applyFont="1" applyFill="1"/>
    <xf numFmtId="0" fontId="33" fillId="25" borderId="0" xfId="0" applyFont="1" applyFill="1"/>
    <xf numFmtId="0" fontId="32" fillId="25" borderId="0" xfId="0" applyFont="1" applyFill="1" applyAlignment="1">
      <alignment horizontal="center" vertical="center"/>
    </xf>
    <xf numFmtId="0" fontId="25" fillId="25" borderId="0" xfId="0" applyFont="1" applyFill="1" applyAlignment="1">
      <alignment horizontal="center" vertical="center"/>
    </xf>
    <xf numFmtId="0" fontId="24" fillId="25" borderId="17" xfId="0" applyFont="1" applyFill="1" applyBorder="1" applyAlignment="1">
      <alignment horizontal="center"/>
    </xf>
    <xf numFmtId="0" fontId="24" fillId="25" borderId="18" xfId="0" applyFont="1" applyFill="1" applyBorder="1" applyAlignment="1">
      <alignment horizontal="center"/>
    </xf>
    <xf numFmtId="0" fontId="24" fillId="25" borderId="19" xfId="0" applyFont="1" applyFill="1" applyBorder="1" applyAlignment="1">
      <alignment horizontal="center"/>
    </xf>
    <xf numFmtId="0" fontId="36" fillId="0" borderId="0" xfId="0" applyFont="1" applyAlignment="1">
      <alignment horizontal="left" vertical="top" wrapText="1"/>
    </xf>
    <xf numFmtId="0" fontId="35" fillId="26" borderId="0" xfId="0" applyFont="1" applyFill="1" applyAlignment="1">
      <alignment horizontal="center" vertical="center"/>
    </xf>
  </cellXfs>
  <cellStyles count="42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Cálculo" xfId="19" builtinId="22" customBuiltin="1"/>
    <cellStyle name="Celda de comprobación" xfId="20" builtinId="23" customBuiltin="1"/>
    <cellStyle name="Celda vinculada" xfId="21" builtinId="24" customBuiltin="1"/>
    <cellStyle name="Encabezado 4" xfId="22" builtinId="19" customBuiltin="1"/>
    <cellStyle name="Énfasis1" xfId="23" builtinId="29" customBuiltin="1"/>
    <cellStyle name="Énfasis2" xfId="24" builtinId="33" customBuiltin="1"/>
    <cellStyle name="Énfasis3" xfId="25" builtinId="37" customBuiltin="1"/>
    <cellStyle name="Énfasis4" xfId="26" builtinId="41" customBuiltin="1"/>
    <cellStyle name="Énfasis5" xfId="27" builtinId="45" customBuiltin="1"/>
    <cellStyle name="Énfasis6" xfId="28" builtinId="49" customBuiltin="1"/>
    <cellStyle name="Entrada" xfId="29" builtinId="20" customBuiltin="1"/>
    <cellStyle name="Hipervínculo" xfId="30" builtinId="8"/>
    <cellStyle name="Incorrecto" xfId="31" builtinId="27" customBuiltin="1"/>
    <cellStyle name="Neutral" xfId="32" builtinId="28" customBuiltin="1"/>
    <cellStyle name="Normal" xfId="0" builtinId="0"/>
    <cellStyle name="Normal 2" xfId="41" xr:uid="{00000000-0005-0000-0000-000021000000}"/>
    <cellStyle name="Notas" xfId="33" builtinId="10" customBuiltin="1"/>
    <cellStyle name="Salida" xfId="34" builtinId="21" customBuiltin="1"/>
    <cellStyle name="Texto de advertencia" xfId="35" builtinId="11" customBuiltin="1"/>
    <cellStyle name="Texto explicativo" xfId="36" builtinId="53" customBuiltin="1"/>
    <cellStyle name="Título" xfId="37" builtinId="15" customBuiltin="1"/>
    <cellStyle name="Título 2" xfId="38" builtinId="17" customBuiltin="1"/>
    <cellStyle name="Título 3" xfId="39" builtinId="18" customBuiltin="1"/>
    <cellStyle name="Total" xfId="40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Punto</a:t>
            </a:r>
            <a:r>
              <a:rPr lang="es-DO" baseline="0"/>
              <a:t> de equilibrio</a:t>
            </a:r>
            <a:endParaRPr lang="es-DO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'Punto de equilibrio'!$E$8</c:f>
              <c:strCache>
                <c:ptCount val="1"/>
                <c:pt idx="0">
                  <c:v>$ Ventas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'Punto de equilibrio'!$F$7:$I$7</c:f>
              <c:numCache>
                <c:formatCode>#,##0</c:formatCode>
                <c:ptCount val="4"/>
                <c:pt idx="0">
                  <c:v>0</c:v>
                </c:pt>
                <c:pt idx="1">
                  <c:v>83.333333333333329</c:v>
                </c:pt>
                <c:pt idx="2">
                  <c:v>166.66666666666666</c:v>
                </c:pt>
                <c:pt idx="3">
                  <c:v>250</c:v>
                </c:pt>
              </c:numCache>
            </c:numRef>
          </c:xVal>
          <c:yVal>
            <c:numRef>
              <c:f>'Punto de equilibrio'!$F$8:$I$8</c:f>
              <c:numCache>
                <c:formatCode>#,##0</c:formatCode>
                <c:ptCount val="4"/>
                <c:pt idx="0">
                  <c:v>0</c:v>
                </c:pt>
                <c:pt idx="1">
                  <c:v>2500</c:v>
                </c:pt>
                <c:pt idx="2">
                  <c:v>5000</c:v>
                </c:pt>
                <c:pt idx="3">
                  <c:v>7500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9B0-4397-B37C-31F35D343B78}"/>
            </c:ext>
          </c:extLst>
        </c:ser>
        <c:ser>
          <c:idx val="1"/>
          <c:order val="1"/>
          <c:tx>
            <c:strRef>
              <c:f>'Punto de equilibrio'!$E$9</c:f>
              <c:strCache>
                <c:ptCount val="1"/>
                <c:pt idx="0">
                  <c:v>Costo Variable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'Punto de equilibrio'!$F$7:$I$7</c:f>
              <c:numCache>
                <c:formatCode>#,##0</c:formatCode>
                <c:ptCount val="4"/>
                <c:pt idx="0">
                  <c:v>0</c:v>
                </c:pt>
                <c:pt idx="1">
                  <c:v>83.333333333333329</c:v>
                </c:pt>
                <c:pt idx="2">
                  <c:v>166.66666666666666</c:v>
                </c:pt>
                <c:pt idx="3">
                  <c:v>250</c:v>
                </c:pt>
              </c:numCache>
            </c:numRef>
          </c:xVal>
          <c:yVal>
            <c:numRef>
              <c:f>'Punto de equilibrio'!$F$9:$I$9</c:f>
              <c:numCache>
                <c:formatCode>#,##0</c:formatCode>
                <c:ptCount val="4"/>
                <c:pt idx="0">
                  <c:v>0</c:v>
                </c:pt>
                <c:pt idx="1">
                  <c:v>1500</c:v>
                </c:pt>
                <c:pt idx="2">
                  <c:v>3000</c:v>
                </c:pt>
                <c:pt idx="3">
                  <c:v>4500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9B0-4397-B37C-31F35D343B78}"/>
            </c:ext>
          </c:extLst>
        </c:ser>
        <c:ser>
          <c:idx val="2"/>
          <c:order val="2"/>
          <c:tx>
            <c:strRef>
              <c:f>'Punto de equilibrio'!$E$10</c:f>
              <c:strCache>
                <c:ptCount val="1"/>
                <c:pt idx="0">
                  <c:v>Costo Fijo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'Punto de equilibrio'!$F$7:$I$7</c:f>
              <c:numCache>
                <c:formatCode>#,##0</c:formatCode>
                <c:ptCount val="4"/>
                <c:pt idx="0">
                  <c:v>0</c:v>
                </c:pt>
                <c:pt idx="1">
                  <c:v>83.333333333333329</c:v>
                </c:pt>
                <c:pt idx="2">
                  <c:v>166.66666666666666</c:v>
                </c:pt>
                <c:pt idx="3">
                  <c:v>250</c:v>
                </c:pt>
              </c:numCache>
            </c:numRef>
          </c:xVal>
          <c:yVal>
            <c:numRef>
              <c:f>'Punto de equilibrio'!$F$10:$I$10</c:f>
              <c:numCache>
                <c:formatCode>#,##0</c:formatCode>
                <c:ptCount val="4"/>
                <c:pt idx="0">
                  <c:v>2000</c:v>
                </c:pt>
                <c:pt idx="1">
                  <c:v>2000</c:v>
                </c:pt>
                <c:pt idx="2">
                  <c:v>2000</c:v>
                </c:pt>
                <c:pt idx="3">
                  <c:v>2000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9B0-4397-B37C-31F35D343B78}"/>
            </c:ext>
          </c:extLst>
        </c:ser>
        <c:ser>
          <c:idx val="3"/>
          <c:order val="3"/>
          <c:tx>
            <c:strRef>
              <c:f>'Punto de equilibrio'!$E$11</c:f>
              <c:strCache>
                <c:ptCount val="1"/>
                <c:pt idx="0">
                  <c:v>Costo Total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'Punto de equilibrio'!$F$7:$I$7</c:f>
              <c:numCache>
                <c:formatCode>#,##0</c:formatCode>
                <c:ptCount val="4"/>
                <c:pt idx="0">
                  <c:v>0</c:v>
                </c:pt>
                <c:pt idx="1">
                  <c:v>83.333333333333329</c:v>
                </c:pt>
                <c:pt idx="2">
                  <c:v>166.66666666666666</c:v>
                </c:pt>
                <c:pt idx="3">
                  <c:v>250</c:v>
                </c:pt>
              </c:numCache>
            </c:numRef>
          </c:xVal>
          <c:yVal>
            <c:numRef>
              <c:f>'Punto de equilibrio'!$F$11:$I$11</c:f>
              <c:numCache>
                <c:formatCode>#,##0</c:formatCode>
                <c:ptCount val="4"/>
                <c:pt idx="0">
                  <c:v>2000</c:v>
                </c:pt>
                <c:pt idx="1">
                  <c:v>3500</c:v>
                </c:pt>
                <c:pt idx="2">
                  <c:v>5000</c:v>
                </c:pt>
                <c:pt idx="3">
                  <c:v>6500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9B0-4397-B37C-31F35D343B78}"/>
            </c:ext>
          </c:extLst>
        </c:ser>
        <c:ser>
          <c:idx val="4"/>
          <c:order val="4"/>
          <c:tx>
            <c:strRef>
              <c:f>'Punto de equilibrio'!$E$12</c:f>
              <c:strCache>
                <c:ptCount val="1"/>
                <c:pt idx="0">
                  <c:v>Beneficio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'Punto de equilibrio'!$F$7:$I$7</c:f>
              <c:numCache>
                <c:formatCode>#,##0</c:formatCode>
                <c:ptCount val="4"/>
                <c:pt idx="0">
                  <c:v>0</c:v>
                </c:pt>
                <c:pt idx="1">
                  <c:v>83.333333333333329</c:v>
                </c:pt>
                <c:pt idx="2">
                  <c:v>166.66666666666666</c:v>
                </c:pt>
                <c:pt idx="3">
                  <c:v>250</c:v>
                </c:pt>
              </c:numCache>
            </c:numRef>
          </c:xVal>
          <c:yVal>
            <c:numRef>
              <c:f>'Punto de equilibrio'!$F$12:$I$12</c:f>
              <c:numCache>
                <c:formatCode>#,##0</c:formatCode>
                <c:ptCount val="4"/>
                <c:pt idx="0">
                  <c:v>-2000</c:v>
                </c:pt>
                <c:pt idx="1">
                  <c:v>-1000</c:v>
                </c:pt>
                <c:pt idx="2">
                  <c:v>0</c:v>
                </c:pt>
                <c:pt idx="3">
                  <c:v>1000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9B0-4397-B37C-31F35D343B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50538127"/>
        <c:axId val="1342300943"/>
      </c:scatterChart>
      <c:valAx>
        <c:axId val="125053812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42300943"/>
        <c:crosses val="autoZero"/>
        <c:crossBetween val="midCat"/>
      </c:valAx>
      <c:valAx>
        <c:axId val="134230094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250538127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786765</xdr:colOff>
      <xdr:row>3</xdr:row>
      <xdr:rowOff>123825</xdr:rowOff>
    </xdr:from>
    <xdr:to>
      <xdr:col>12</xdr:col>
      <xdr:colOff>558165</xdr:colOff>
      <xdr:row>26</xdr:row>
      <xdr:rowOff>133350</xdr:rowOff>
    </xdr:to>
    <xdr:sp macro="" textlink="">
      <xdr:nvSpPr>
        <xdr:cNvPr id="2051" name="AutoShape 3">
          <a:extLst>
            <a:ext uri="{FF2B5EF4-FFF2-40B4-BE49-F238E27FC236}">
              <a16:creationId xmlns:a16="http://schemas.microsoft.com/office/drawing/2014/main" id="{00000000-0008-0000-0000-000003080000}"/>
            </a:ext>
          </a:extLst>
        </xdr:cNvPr>
        <xdr:cNvSpPr>
          <a:spLocks noChangeArrowheads="1"/>
        </xdr:cNvSpPr>
      </xdr:nvSpPr>
      <xdr:spPr bwMode="auto">
        <a:xfrm>
          <a:off x="7800975" y="790575"/>
          <a:ext cx="2286000" cy="4143375"/>
        </a:xfrm>
        <a:prstGeom prst="foldedCorner">
          <a:avLst>
            <a:gd name="adj" fmla="val 12500"/>
          </a:avLst>
        </a:prstGeom>
        <a:ln>
          <a:solidFill>
            <a:srgbClr val="00B0F0"/>
          </a:solidFill>
          <a:headEnd/>
          <a:tailEnd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s-ES" sz="900" b="1" i="0" u="sng" strike="noStrike">
              <a:solidFill>
                <a:srgbClr val="C00000"/>
              </a:solidFill>
              <a:latin typeface="Arial"/>
              <a:cs typeface="Arial"/>
            </a:rPr>
            <a:t>Derivación de la fórmula:</a:t>
          </a:r>
          <a:endParaRPr lang="es-ES" sz="900" b="0" i="0" strike="noStrike">
            <a:solidFill>
              <a:srgbClr val="C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es-ES" sz="900" b="0" i="0" strike="noStrike">
            <a:solidFill>
              <a:srgbClr val="C00000"/>
            </a:solidFill>
            <a:latin typeface="Arial"/>
            <a:cs typeface="Arial"/>
          </a:endParaRPr>
        </a:p>
        <a:p>
          <a:pPr algn="l" rtl="1">
            <a:defRPr sz="1000"/>
          </a:pPr>
          <a:r>
            <a:rPr lang="es-ES" sz="900" b="0" i="0" strike="noStrike">
              <a:solidFill>
                <a:srgbClr val="C00000"/>
              </a:solidFill>
              <a:latin typeface="Arial"/>
              <a:cs typeface="Arial"/>
            </a:rPr>
            <a:t>Q = cantidad</a:t>
          </a:r>
        </a:p>
        <a:p>
          <a:pPr algn="l" rtl="1">
            <a:defRPr sz="1000"/>
          </a:pPr>
          <a:r>
            <a:rPr lang="es-ES" sz="900" b="0" i="0" strike="noStrike">
              <a:solidFill>
                <a:srgbClr val="C00000"/>
              </a:solidFill>
              <a:latin typeface="Arial"/>
              <a:cs typeface="Arial"/>
            </a:rPr>
            <a:t>Qe = cantidad de equilibrio</a:t>
          </a:r>
        </a:p>
        <a:p>
          <a:pPr algn="l" rtl="1">
            <a:defRPr sz="1000"/>
          </a:pPr>
          <a:r>
            <a:rPr lang="es-ES" sz="900" b="0" i="0" strike="noStrike">
              <a:solidFill>
                <a:srgbClr val="C00000"/>
              </a:solidFill>
              <a:latin typeface="Arial"/>
              <a:cs typeface="Arial"/>
            </a:rPr>
            <a:t>VT = ventas totales</a:t>
          </a:r>
        </a:p>
        <a:p>
          <a:pPr algn="l" rtl="1">
            <a:defRPr sz="1000"/>
          </a:pPr>
          <a:r>
            <a:rPr lang="es-ES" sz="900" b="0" i="0" strike="noStrike">
              <a:solidFill>
                <a:srgbClr val="C00000"/>
              </a:solidFill>
              <a:latin typeface="Arial"/>
              <a:cs typeface="Arial"/>
            </a:rPr>
            <a:t>VTe = ventas totales de equilibrio</a:t>
          </a:r>
        </a:p>
        <a:p>
          <a:pPr algn="l" rtl="1">
            <a:defRPr sz="1000"/>
          </a:pPr>
          <a:r>
            <a:rPr lang="es-ES" sz="900" b="0" i="0" strike="noStrike">
              <a:solidFill>
                <a:srgbClr val="C00000"/>
              </a:solidFill>
              <a:latin typeface="Arial"/>
              <a:cs typeface="Arial"/>
            </a:rPr>
            <a:t>CT = costes totales</a:t>
          </a:r>
        </a:p>
        <a:p>
          <a:pPr algn="l" rtl="1">
            <a:defRPr sz="1000"/>
          </a:pPr>
          <a:r>
            <a:rPr lang="es-ES" sz="900" b="0" i="0" strike="noStrike">
              <a:solidFill>
                <a:srgbClr val="C00000"/>
              </a:solidFill>
              <a:latin typeface="Arial"/>
              <a:cs typeface="Arial"/>
            </a:rPr>
            <a:t>Cu = coste unitario</a:t>
          </a:r>
        </a:p>
        <a:p>
          <a:pPr algn="l" rtl="1">
            <a:defRPr sz="1000"/>
          </a:pPr>
          <a:r>
            <a:rPr lang="es-ES" sz="900" b="0" i="0" strike="noStrike">
              <a:solidFill>
                <a:srgbClr val="C00000"/>
              </a:solidFill>
              <a:latin typeface="Arial"/>
              <a:cs typeface="Arial"/>
            </a:rPr>
            <a:t>Pu = precio unitario</a:t>
          </a:r>
        </a:p>
        <a:p>
          <a:pPr algn="l" rtl="1">
            <a:defRPr sz="1000"/>
          </a:pPr>
          <a:r>
            <a:rPr lang="es-ES" sz="900" b="0" i="0" strike="noStrike">
              <a:solidFill>
                <a:srgbClr val="C00000"/>
              </a:solidFill>
              <a:latin typeface="Arial"/>
              <a:cs typeface="Arial"/>
            </a:rPr>
            <a:t>Mu = margen unitario</a:t>
          </a:r>
        </a:p>
        <a:p>
          <a:pPr algn="l" rtl="1">
            <a:defRPr sz="1000"/>
          </a:pPr>
          <a:r>
            <a:rPr lang="es-ES" sz="900" b="0" i="0" strike="noStrike">
              <a:solidFill>
                <a:srgbClr val="C00000"/>
              </a:solidFill>
              <a:latin typeface="Arial"/>
              <a:cs typeface="Arial"/>
            </a:rPr>
            <a:t>CV = costes variables</a:t>
          </a:r>
        </a:p>
        <a:p>
          <a:pPr algn="l" rtl="1">
            <a:defRPr sz="1000"/>
          </a:pPr>
          <a:r>
            <a:rPr lang="es-ES" sz="900" b="0" i="0" strike="noStrike">
              <a:solidFill>
                <a:srgbClr val="C00000"/>
              </a:solidFill>
              <a:latin typeface="Arial"/>
              <a:cs typeface="Arial"/>
            </a:rPr>
            <a:t>CF = costes fijos</a:t>
          </a:r>
        </a:p>
        <a:p>
          <a:pPr algn="l" rtl="1">
            <a:defRPr sz="1000"/>
          </a:pPr>
          <a:endParaRPr lang="es-ES" sz="900" b="0" i="0" strike="noStrike">
            <a:solidFill>
              <a:srgbClr val="C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es-ES" sz="900" b="0" i="0" strike="noStrike">
            <a:solidFill>
              <a:srgbClr val="C00000"/>
            </a:solidFill>
            <a:latin typeface="Arial"/>
            <a:cs typeface="Arial"/>
          </a:endParaRPr>
        </a:p>
        <a:p>
          <a:pPr algn="l" rtl="1">
            <a:defRPr sz="1000"/>
          </a:pPr>
          <a:r>
            <a:rPr lang="es-ES" sz="900" b="1" i="0" strike="noStrike">
              <a:solidFill>
                <a:srgbClr val="C00000"/>
              </a:solidFill>
              <a:latin typeface="Arial"/>
              <a:cs typeface="Arial"/>
            </a:rPr>
            <a:t>VT - CT = 0</a:t>
          </a:r>
          <a:endParaRPr lang="es-ES" sz="900" b="0" i="0" strike="noStrike">
            <a:solidFill>
              <a:srgbClr val="C00000"/>
            </a:solidFill>
            <a:latin typeface="Arial"/>
            <a:cs typeface="Arial"/>
          </a:endParaRPr>
        </a:p>
        <a:p>
          <a:pPr algn="l" rtl="1">
            <a:defRPr sz="1000"/>
          </a:pPr>
          <a:r>
            <a:rPr lang="es-ES" sz="900" b="0" i="0" strike="noStrike">
              <a:solidFill>
                <a:srgbClr val="C00000"/>
              </a:solidFill>
              <a:latin typeface="Arial"/>
              <a:cs typeface="Arial"/>
            </a:rPr>
            <a:t>VT - CV - CF = 0</a:t>
          </a:r>
        </a:p>
        <a:p>
          <a:pPr algn="l" rtl="1">
            <a:defRPr sz="1000"/>
          </a:pPr>
          <a:r>
            <a:rPr lang="es-ES" sz="900" b="0" i="0" strike="noStrike">
              <a:solidFill>
                <a:srgbClr val="C00000"/>
              </a:solidFill>
              <a:latin typeface="Arial"/>
              <a:cs typeface="Arial"/>
            </a:rPr>
            <a:t>Pu * Q - Cu * Q - CF = 0</a:t>
          </a:r>
          <a:endParaRPr lang="es-ES" sz="1000" b="0" i="0" strike="noStrike">
            <a:solidFill>
              <a:srgbClr val="C00000"/>
            </a:solidFill>
            <a:latin typeface="Arial"/>
            <a:cs typeface="Arial"/>
          </a:endParaRPr>
        </a:p>
        <a:p>
          <a:pPr algn="l" rtl="1">
            <a:defRPr sz="1000"/>
          </a:pPr>
          <a:r>
            <a:rPr lang="es-ES" sz="1000" b="0" i="0" strike="noStrike">
              <a:solidFill>
                <a:srgbClr val="C00000"/>
              </a:solidFill>
              <a:latin typeface="Arial"/>
              <a:cs typeface="Arial"/>
            </a:rPr>
            <a:t>CF = Pu * Q - Cu * Q</a:t>
          </a:r>
        </a:p>
        <a:p>
          <a:pPr algn="l" rtl="1">
            <a:defRPr sz="1000"/>
          </a:pPr>
          <a:r>
            <a:rPr lang="es-ES" sz="1000" b="0" i="0" strike="noStrike">
              <a:solidFill>
                <a:srgbClr val="C00000"/>
              </a:solidFill>
              <a:latin typeface="Arial"/>
              <a:cs typeface="Arial"/>
            </a:rPr>
            <a:t>CF = Q * (Pu-Cu)</a:t>
          </a:r>
        </a:p>
        <a:p>
          <a:pPr algn="l" rtl="1">
            <a:defRPr sz="1000"/>
          </a:pPr>
          <a:r>
            <a:rPr lang="es-ES" sz="1000" b="0" i="0" strike="noStrike">
              <a:solidFill>
                <a:srgbClr val="C00000"/>
              </a:solidFill>
              <a:latin typeface="Arial"/>
              <a:cs typeface="Arial"/>
            </a:rPr>
            <a:t>CF = Q * Mu</a:t>
          </a:r>
        </a:p>
        <a:p>
          <a:pPr algn="l" rtl="1">
            <a:defRPr sz="1000"/>
          </a:pPr>
          <a:r>
            <a:rPr lang="es-ES" sz="1000" b="1" i="0" strike="noStrike">
              <a:solidFill>
                <a:srgbClr val="C00000"/>
              </a:solidFill>
              <a:latin typeface="Arial"/>
              <a:cs typeface="Arial"/>
            </a:rPr>
            <a:t>Qe = CF / Mu</a:t>
          </a:r>
        </a:p>
        <a:p>
          <a:pPr algn="l" rtl="1">
            <a:defRPr sz="1000"/>
          </a:pPr>
          <a:endParaRPr lang="es-ES" sz="1000" b="1" i="0" strike="noStrike">
            <a:solidFill>
              <a:srgbClr val="C00000"/>
            </a:solidFill>
            <a:latin typeface="Arial"/>
            <a:cs typeface="Arial"/>
          </a:endParaRPr>
        </a:p>
        <a:p>
          <a:pPr algn="l" rtl="1">
            <a:defRPr sz="1000"/>
          </a:pPr>
          <a:r>
            <a:rPr lang="es-ES" sz="1000" b="1" i="0" strike="noStrike">
              <a:solidFill>
                <a:srgbClr val="C00000"/>
              </a:solidFill>
              <a:latin typeface="Arial"/>
              <a:cs typeface="Arial"/>
            </a:rPr>
            <a:t>VTe = Qe * Pu</a:t>
          </a:r>
        </a:p>
        <a:p>
          <a:pPr algn="l" rtl="1">
            <a:defRPr sz="1000"/>
          </a:pPr>
          <a:endParaRPr lang="es-ES" sz="1000" b="1" i="0" strike="noStrike">
            <a:solidFill>
              <a:srgbClr val="C00000"/>
            </a:solidFill>
            <a:latin typeface="Arial"/>
            <a:cs typeface="Arial"/>
          </a:endParaRPr>
        </a:p>
        <a:p>
          <a:pPr algn="l" rtl="1">
            <a:defRPr sz="1000"/>
          </a:pPr>
          <a:r>
            <a:rPr lang="es-ES" sz="1000" b="1" i="0" strike="noStrike">
              <a:solidFill>
                <a:srgbClr val="C00000"/>
              </a:solidFill>
              <a:latin typeface="Arial"/>
              <a:cs typeface="Arial"/>
            </a:rPr>
            <a:t>ITe = Qe * (Pu</a:t>
          </a:r>
          <a:endParaRPr lang="es-ES" sz="1000" b="0" i="0" strike="noStrike">
            <a:solidFill>
              <a:srgbClr val="C00000"/>
            </a:solidFill>
            <a:latin typeface="Courier New"/>
            <a:cs typeface="Courier New"/>
          </a:endParaRPr>
        </a:p>
        <a:p>
          <a:pPr algn="l" rtl="1">
            <a:defRPr sz="1000"/>
          </a:pPr>
          <a:endParaRPr lang="es-ES" sz="1000" b="0" i="0" strike="noStrike">
            <a:solidFill>
              <a:srgbClr val="00B050"/>
            </a:solidFill>
            <a:latin typeface="Courier New"/>
            <a:cs typeface="Courier New"/>
          </a:endParaRPr>
        </a:p>
        <a:p>
          <a:pPr algn="l" rtl="1">
            <a:defRPr sz="1000"/>
          </a:pPr>
          <a:endParaRPr lang="es-ES" sz="1000" b="0" i="0" strike="noStrike">
            <a:solidFill>
              <a:srgbClr val="00B050"/>
            </a:solidFill>
            <a:latin typeface="Courier New"/>
            <a:cs typeface="Courier New"/>
          </a:endParaRPr>
        </a:p>
      </xdr:txBody>
    </xdr:sp>
    <xdr:clientData/>
  </xdr:twoCellAnchor>
  <xdr:twoCellAnchor>
    <xdr:from>
      <xdr:col>1</xdr:col>
      <xdr:colOff>681038</xdr:colOff>
      <xdr:row>14</xdr:row>
      <xdr:rowOff>138113</xdr:rowOff>
    </xdr:from>
    <xdr:to>
      <xdr:col>8</xdr:col>
      <xdr:colOff>261938</xdr:colOff>
      <xdr:row>30</xdr:row>
      <xdr:rowOff>138113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C6B55A69-ED1E-4FA4-A9D2-02190A15FB8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13</xdr:col>
      <xdr:colOff>42021</xdr:colOff>
      <xdr:row>0</xdr:row>
      <xdr:rowOff>0</xdr:rowOff>
    </xdr:from>
    <xdr:to>
      <xdr:col>16</xdr:col>
      <xdr:colOff>476250</xdr:colOff>
      <xdr:row>1</xdr:row>
      <xdr:rowOff>64867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0ACC6AB-66E4-BE7F-0A2D-5B3972BC7A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449484" y="0"/>
          <a:ext cx="2955553" cy="12694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13</xdr:col>
      <xdr:colOff>14008</xdr:colOff>
      <xdr:row>1</xdr:row>
      <xdr:rowOff>14008</xdr:rowOff>
    </xdr:to>
    <xdr:pic>
      <xdr:nvPicPr>
        <xdr:cNvPr id="5" name="Imagen 2">
          <a:extLst>
            <a:ext uri="{FF2B5EF4-FFF2-40B4-BE49-F238E27FC236}">
              <a16:creationId xmlns:a16="http://schemas.microsoft.com/office/drawing/2014/main" id="{75C4793E-AFDF-4CEA-9254-A02A32F56C96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421471" cy="1218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746124</xdr:colOff>
      <xdr:row>0</xdr:row>
      <xdr:rowOff>166687</xdr:rowOff>
    </xdr:from>
    <xdr:to>
      <xdr:col>11</xdr:col>
      <xdr:colOff>709173</xdr:colOff>
      <xdr:row>0</xdr:row>
      <xdr:rowOff>882463</xdr:rowOff>
    </xdr:to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B01FF596-4B20-4124-9D13-E99244B0361A}"/>
            </a:ext>
          </a:extLst>
        </xdr:cNvPr>
        <xdr:cNvSpPr txBox="1"/>
      </xdr:nvSpPr>
      <xdr:spPr>
        <a:xfrm>
          <a:off x="746124" y="166687"/>
          <a:ext cx="8689630" cy="7157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32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Plantilla De Punto de equilibrio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Q36"/>
  <sheetViews>
    <sheetView showGridLines="0" tabSelected="1" zoomScale="68" zoomScaleNormal="68" workbookViewId="0">
      <selection activeCell="W6" sqref="W6"/>
    </sheetView>
  </sheetViews>
  <sheetFormatPr baseColWidth="10" defaultRowHeight="13.5"/>
  <cols>
    <col min="1" max="1" width="16" bestFit="1" customWidth="1"/>
    <col min="2" max="2" width="9" customWidth="1"/>
    <col min="4" max="4" width="5.125" customWidth="1"/>
    <col min="5" max="5" width="12.75" customWidth="1"/>
    <col min="6" max="8" width="9.125" customWidth="1"/>
  </cols>
  <sheetData>
    <row r="1" spans="1:17" s="28" customFormat="1" ht="95.25" customHeight="1">
      <c r="A1" s="46"/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27"/>
    </row>
    <row r="2" spans="1:17" s="29" customFormat="1" ht="36" customHeight="1">
      <c r="B2" s="30" t="s">
        <v>22</v>
      </c>
      <c r="C2" s="31"/>
      <c r="D2" s="31"/>
      <c r="E2" s="32"/>
      <c r="F2" s="33"/>
      <c r="G2" s="31"/>
      <c r="H2" s="34"/>
    </row>
    <row r="3" spans="1:17" ht="15">
      <c r="A3" s="2" t="s">
        <v>14</v>
      </c>
      <c r="B3" s="2"/>
      <c r="C3" s="2"/>
      <c r="D3" s="2"/>
      <c r="E3" s="2"/>
      <c r="F3" s="2"/>
      <c r="G3" s="2"/>
      <c r="H3" s="2"/>
      <c r="I3" s="2"/>
    </row>
    <row r="4" spans="1:17" ht="15">
      <c r="A4" s="2" t="s">
        <v>17</v>
      </c>
      <c r="B4" s="2"/>
      <c r="C4" s="2"/>
      <c r="D4" s="2"/>
      <c r="E4" s="2"/>
      <c r="F4" s="2"/>
      <c r="G4" s="2"/>
      <c r="H4" s="2"/>
      <c r="I4" s="2"/>
    </row>
    <row r="5" spans="1:17" ht="15">
      <c r="A5" s="22"/>
      <c r="B5" s="2"/>
      <c r="C5" s="2"/>
      <c r="D5" s="2"/>
      <c r="E5" s="2"/>
      <c r="F5" s="2"/>
      <c r="G5" s="2"/>
      <c r="H5" s="2"/>
      <c r="I5" s="2"/>
    </row>
    <row r="6" spans="1:17" ht="18.75">
      <c r="A6" s="2"/>
      <c r="B6" s="2"/>
      <c r="C6" s="2"/>
      <c r="D6" s="2"/>
      <c r="E6" s="38" t="s">
        <v>10</v>
      </c>
      <c r="F6" s="39"/>
      <c r="G6" s="40" t="s">
        <v>19</v>
      </c>
      <c r="H6" s="41" t="s">
        <v>18</v>
      </c>
      <c r="I6" s="40" t="s">
        <v>20</v>
      </c>
    </row>
    <row r="7" spans="1:17" ht="15">
      <c r="A7" s="2"/>
      <c r="B7" s="2"/>
      <c r="C7" s="2"/>
      <c r="D7" s="2"/>
      <c r="E7" s="4" t="s">
        <v>1</v>
      </c>
      <c r="F7" s="5">
        <v>0</v>
      </c>
      <c r="G7" s="5">
        <f>+H7/2</f>
        <v>83.333333333333329</v>
      </c>
      <c r="H7" s="6">
        <f>+B12</f>
        <v>166.66666666666666</v>
      </c>
      <c r="I7" s="7">
        <f>+H7+H7-G7</f>
        <v>250</v>
      </c>
    </row>
    <row r="8" spans="1:17" ht="15">
      <c r="A8" s="3" t="s">
        <v>11</v>
      </c>
      <c r="B8" s="2"/>
      <c r="C8" s="2"/>
      <c r="D8" s="2"/>
      <c r="E8" s="8" t="s">
        <v>3</v>
      </c>
      <c r="F8" s="9">
        <f>+F7*$B$9</f>
        <v>0</v>
      </c>
      <c r="G8" s="9">
        <f>+G7*$B$9</f>
        <v>2500</v>
      </c>
      <c r="H8" s="23">
        <f>+H7*$B$9</f>
        <v>5000</v>
      </c>
      <c r="I8" s="10">
        <f>+I7*$B$9</f>
        <v>7500</v>
      </c>
    </row>
    <row r="9" spans="1:17" ht="15">
      <c r="A9" s="35" t="s">
        <v>0</v>
      </c>
      <c r="B9" s="11">
        <v>30</v>
      </c>
      <c r="C9" s="12" t="s">
        <v>8</v>
      </c>
      <c r="D9" s="2"/>
      <c r="E9" s="8" t="s">
        <v>4</v>
      </c>
      <c r="F9" s="9">
        <f>+F7*$B$10</f>
        <v>0</v>
      </c>
      <c r="G9" s="9">
        <f>+G7*$B$10</f>
        <v>1500</v>
      </c>
      <c r="H9" s="9">
        <f>+H7*$B$10</f>
        <v>3000</v>
      </c>
      <c r="I9" s="10">
        <f>+I7*$B$10</f>
        <v>4500</v>
      </c>
    </row>
    <row r="10" spans="1:17" ht="15">
      <c r="A10" s="36" t="s">
        <v>12</v>
      </c>
      <c r="B10" s="13">
        <v>18</v>
      </c>
      <c r="C10" s="12" t="s">
        <v>8</v>
      </c>
      <c r="D10" s="2"/>
      <c r="E10" s="8" t="s">
        <v>5</v>
      </c>
      <c r="F10" s="9">
        <f>+$B$11</f>
        <v>2000</v>
      </c>
      <c r="G10" s="9">
        <f>+$B$11</f>
        <v>2000</v>
      </c>
      <c r="H10" s="9">
        <f>+$B$11</f>
        <v>2000</v>
      </c>
      <c r="I10" s="10">
        <f>+$B$11</f>
        <v>2000</v>
      </c>
    </row>
    <row r="11" spans="1:17" ht="15">
      <c r="A11" s="36" t="s">
        <v>13</v>
      </c>
      <c r="B11" s="13">
        <v>2000</v>
      </c>
      <c r="C11" s="12" t="s">
        <v>8</v>
      </c>
      <c r="D11" s="2"/>
      <c r="E11" s="14" t="s">
        <v>6</v>
      </c>
      <c r="F11" s="15">
        <f>+F9+F10</f>
        <v>2000</v>
      </c>
      <c r="G11" s="15">
        <f>+G9+G10</f>
        <v>3500</v>
      </c>
      <c r="H11" s="24">
        <f>+H9+H10</f>
        <v>5000</v>
      </c>
      <c r="I11" s="16">
        <f>+I9+I10</f>
        <v>6500</v>
      </c>
    </row>
    <row r="12" spans="1:17" ht="15">
      <c r="A12" s="37" t="s">
        <v>2</v>
      </c>
      <c r="B12" s="17">
        <f>+B11/(B9-B10)</f>
        <v>166.66666666666666</v>
      </c>
      <c r="C12" s="2" t="s">
        <v>9</v>
      </c>
      <c r="D12" s="2"/>
      <c r="E12" s="18" t="s">
        <v>7</v>
      </c>
      <c r="F12" s="19">
        <f>+F8-F11</f>
        <v>-2000</v>
      </c>
      <c r="G12" s="19">
        <f>+G8-G11</f>
        <v>-1000</v>
      </c>
      <c r="H12" s="20">
        <f>+H8-H11</f>
        <v>0</v>
      </c>
      <c r="I12" s="21">
        <f>+I8-I11</f>
        <v>1000</v>
      </c>
    </row>
    <row r="13" spans="1:17" ht="15">
      <c r="A13" s="37" t="s">
        <v>16</v>
      </c>
      <c r="B13" s="17">
        <f>B12*B9</f>
        <v>5000</v>
      </c>
      <c r="C13" s="2" t="s">
        <v>15</v>
      </c>
      <c r="D13" s="1"/>
      <c r="E13" s="42" t="str">
        <f>IF(B12&lt;0,"Nunca alcanzarás el punto de equilibrio con esos datos!","Para alcanzar el punto de equilibrio debes vender "&amp;TEXT(B12,"#.##0")&amp;" unidades mes")</f>
        <v>Para alcanzar el punto de equilibrio debes vender 167 unidades mes</v>
      </c>
      <c r="F13" s="43"/>
      <c r="G13" s="43"/>
      <c r="H13" s="43"/>
      <c r="I13" s="44"/>
    </row>
    <row r="14" spans="1:17">
      <c r="A14" s="1"/>
      <c r="B14" s="1"/>
      <c r="C14" s="1"/>
      <c r="D14" s="1"/>
      <c r="E14" s="1"/>
      <c r="F14" s="1"/>
      <c r="G14" s="1"/>
      <c r="H14" s="1"/>
      <c r="I14" s="1"/>
    </row>
    <row r="15" spans="1:17">
      <c r="A15" s="1"/>
      <c r="B15" s="1"/>
      <c r="C15" s="1"/>
      <c r="D15" s="1"/>
      <c r="E15" s="1"/>
      <c r="F15" s="1"/>
      <c r="G15" s="1"/>
      <c r="H15" s="1"/>
      <c r="I15" s="1"/>
    </row>
    <row r="16" spans="1:17">
      <c r="A16" s="1"/>
      <c r="B16" s="1"/>
      <c r="C16" s="1"/>
      <c r="D16" s="1"/>
      <c r="E16" s="1"/>
      <c r="F16" s="1"/>
      <c r="G16" s="1"/>
      <c r="H16" s="1"/>
      <c r="I16" s="1"/>
      <c r="N16" s="25"/>
      <c r="O16" s="25"/>
      <c r="P16" s="25"/>
      <c r="Q16" s="25"/>
    </row>
    <row r="17" spans="1:9">
      <c r="A17" s="1"/>
      <c r="B17" s="1"/>
      <c r="C17" s="1"/>
      <c r="D17" s="1"/>
      <c r="E17" s="1"/>
      <c r="F17" s="1"/>
      <c r="G17" s="1"/>
      <c r="H17" s="1"/>
      <c r="I17" s="1"/>
    </row>
    <row r="18" spans="1:9">
      <c r="A18" s="1"/>
      <c r="B18" s="1"/>
      <c r="C18" s="1"/>
      <c r="D18" s="1"/>
      <c r="E18" s="1"/>
      <c r="F18" s="1"/>
      <c r="G18" s="1"/>
      <c r="H18" s="1"/>
      <c r="I18" s="1"/>
    </row>
    <row r="19" spans="1:9">
      <c r="A19" s="1"/>
      <c r="B19" s="1"/>
      <c r="C19" s="1"/>
      <c r="D19" s="1"/>
      <c r="E19" s="1"/>
      <c r="F19" s="1"/>
      <c r="G19" s="1"/>
      <c r="H19" s="1"/>
      <c r="I19" s="1"/>
    </row>
    <row r="20" spans="1:9">
      <c r="A20" s="1"/>
      <c r="B20" s="1"/>
      <c r="C20" s="1"/>
      <c r="D20" s="1"/>
      <c r="E20" s="1"/>
      <c r="F20" s="1"/>
      <c r="G20" s="1"/>
      <c r="H20" s="1"/>
      <c r="I20" s="1"/>
    </row>
    <row r="21" spans="1:9">
      <c r="A21" s="1"/>
      <c r="B21" s="1"/>
      <c r="C21" s="1"/>
      <c r="D21" s="1"/>
      <c r="E21" s="1"/>
      <c r="F21" s="1"/>
      <c r="G21" s="1"/>
      <c r="H21" s="1"/>
      <c r="I21" s="1"/>
    </row>
    <row r="22" spans="1:9">
      <c r="A22" s="1"/>
      <c r="B22" s="1"/>
      <c r="C22" s="1"/>
      <c r="D22" s="1"/>
      <c r="E22" s="1"/>
      <c r="F22" s="1"/>
      <c r="G22" s="1"/>
      <c r="H22" s="1"/>
      <c r="I22" s="1"/>
    </row>
    <row r="23" spans="1:9">
      <c r="A23" s="1"/>
      <c r="B23" s="1"/>
      <c r="C23" s="1"/>
      <c r="D23" s="1"/>
      <c r="E23" s="1"/>
      <c r="F23" s="1"/>
      <c r="G23" s="1"/>
      <c r="H23" s="1"/>
      <c r="I23" s="1"/>
    </row>
    <row r="24" spans="1:9">
      <c r="A24" s="1"/>
      <c r="B24" s="1"/>
      <c r="C24" s="1"/>
      <c r="D24" s="1"/>
      <c r="E24" s="1"/>
      <c r="F24" s="1"/>
      <c r="G24" s="1"/>
      <c r="H24" s="1"/>
      <c r="I24" s="1"/>
    </row>
    <row r="25" spans="1:9">
      <c r="A25" s="1"/>
      <c r="B25" s="1"/>
      <c r="C25" s="1"/>
      <c r="D25" s="1"/>
      <c r="E25" s="1"/>
      <c r="F25" s="1"/>
      <c r="G25" s="1"/>
      <c r="H25" s="1"/>
      <c r="I25" s="1"/>
    </row>
    <row r="26" spans="1:9">
      <c r="A26" s="1"/>
      <c r="B26" s="1"/>
      <c r="C26" s="1"/>
      <c r="D26" s="1"/>
      <c r="E26" s="1"/>
      <c r="F26" s="1"/>
      <c r="G26" s="1"/>
      <c r="H26" s="1"/>
      <c r="I26" s="1"/>
    </row>
    <row r="27" spans="1:9">
      <c r="A27" s="1"/>
      <c r="B27" s="1"/>
      <c r="C27" s="1"/>
      <c r="D27" s="1"/>
      <c r="E27" s="1"/>
      <c r="F27" s="1"/>
      <c r="G27" s="1"/>
      <c r="H27" s="1"/>
      <c r="I27" s="1"/>
    </row>
    <row r="28" spans="1:9">
      <c r="A28" s="1"/>
      <c r="B28" s="1"/>
      <c r="C28" s="1"/>
      <c r="D28" s="1"/>
      <c r="E28" s="1"/>
      <c r="F28" s="1"/>
      <c r="G28" s="1"/>
      <c r="H28" s="1"/>
      <c r="I28" s="1"/>
    </row>
    <row r="29" spans="1:9">
      <c r="A29" s="1"/>
      <c r="B29" s="1"/>
      <c r="C29" s="1"/>
      <c r="D29" s="1"/>
      <c r="E29" s="1"/>
      <c r="F29" s="1"/>
      <c r="G29" s="1"/>
      <c r="H29" s="1"/>
      <c r="I29" s="1"/>
    </row>
    <row r="33" spans="4:17" ht="207" customHeight="1">
      <c r="D33" s="45" t="s">
        <v>21</v>
      </c>
      <c r="E33" s="45"/>
      <c r="F33" s="45"/>
      <c r="G33" s="45"/>
    </row>
    <row r="36" spans="4:17">
      <c r="N36" s="26"/>
      <c r="O36" s="26"/>
      <c r="P36" s="26"/>
      <c r="Q36" s="26"/>
    </row>
  </sheetData>
  <mergeCells count="3">
    <mergeCell ref="E13:I13"/>
    <mergeCell ref="D33:G33"/>
    <mergeCell ref="A1:M1"/>
  </mergeCells>
  <phoneticPr fontId="0" type="noConversion"/>
  <pageMargins left="0.25" right="0.25" top="0.75" bottom="0.75" header="0.3" footer="0.3"/>
  <pageSetup paperSize="120" orientation="landscape" horizontalDpi="429496729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Punto de equilibrio</vt:lpstr>
    </vt:vector>
  </TitlesOfParts>
  <Company>www.todoexcel.com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JustEXW</dc:creator>
  <dc:description/>
  <cp:lastModifiedBy>alexis Gonzalez</cp:lastModifiedBy>
  <cp:lastPrinted>2020-09-25T02:52:04Z</cp:lastPrinted>
  <dcterms:created xsi:type="dcterms:W3CDTF">2004-12-02T19:47:08Z</dcterms:created>
  <dcterms:modified xsi:type="dcterms:W3CDTF">2024-07-10T20:19:23Z</dcterms:modified>
</cp:coreProperties>
</file>