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\OneDrive\Documentos\01 Big Up\Visita 1\Logística de entrada\"/>
    </mc:Choice>
  </mc:AlternateContent>
  <xr:revisionPtr revIDLastSave="0" documentId="13_ncr:1_{1EEAC84C-0D55-451A-97AE-1B33CCE221AA}" xr6:coauthVersionLast="47" xr6:coauthVersionMax="47" xr10:uidLastSave="{00000000-0000-0000-0000-000000000000}"/>
  <bookViews>
    <workbookView xWindow="-120" yWindow="-120" windowWidth="20730" windowHeight="11040" tabRatio="500" activeTab="3" xr2:uid="{00000000-000D-0000-FFFF-FFFF00000000}"/>
  </bookViews>
  <sheets>
    <sheet name="- AYUDA -" sheetId="1" r:id="rId1"/>
    <sheet name="Cuentas" sheetId="2" r:id="rId2"/>
    <sheet name="Hoja1" sheetId="3" state="hidden" r:id="rId3"/>
    <sheet name="Vencimientos" sheetId="4" r:id="rId4"/>
  </sheets>
  <externalReferences>
    <externalReference r:id="rId5"/>
    <externalReference r:id="rId6"/>
  </externalReferences>
  <definedNames>
    <definedName name="Causas">[1]Hoja1!$A$3:$A$16</definedName>
    <definedName name="Comprobantes">'[2]Tabla de Comprobantes'!$A$3:$A$65</definedName>
    <definedName name="PC">'[2]Tabla de Comprobantes'!$E$3:$E$14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695495250" val="737" rev="120"/>
      <pm:docPrefs xmlns:pm="smNativeData" id="1695495250" fixedDigits="0" showNotice="1" showFrameBounds="1" autoChart="1" recalcOnPrint="1" recalcOnCopy="1" finalRounding="1" compatTextArt="1" tab="567" useDefinedPrintRange="1" printArea="currentSheet"/>
      <pm:compatibility xmlns:pm="smNativeData" id="1695495250" overlapCells="1"/>
      <pm:defCurrency xmlns:pm="smNativeData" id="1695495250"/>
    </ext>
  </extLst>
</workbook>
</file>

<file path=xl/calcChain.xml><?xml version="1.0" encoding="utf-8"?>
<calcChain xmlns="http://schemas.openxmlformats.org/spreadsheetml/2006/main">
  <c r="C4" i="4" l="1"/>
  <c r="X1001" i="2"/>
  <c r="W1001" i="2"/>
  <c r="V1001" i="2"/>
  <c r="U1001" i="2"/>
  <c r="T1001" i="2"/>
  <c r="S1001" i="2"/>
  <c r="X1000" i="2"/>
  <c r="W1000" i="2"/>
  <c r="V1000" i="2"/>
  <c r="U1000" i="2"/>
  <c r="T1000" i="2"/>
  <c r="S1000" i="2"/>
  <c r="X999" i="2"/>
  <c r="W999" i="2"/>
  <c r="V999" i="2"/>
  <c r="U999" i="2"/>
  <c r="T999" i="2"/>
  <c r="S999" i="2"/>
  <c r="X998" i="2"/>
  <c r="W998" i="2"/>
  <c r="V998" i="2"/>
  <c r="U998" i="2"/>
  <c r="T998" i="2"/>
  <c r="S998" i="2"/>
  <c r="X997" i="2"/>
  <c r="W997" i="2"/>
  <c r="V997" i="2"/>
  <c r="U997" i="2"/>
  <c r="T997" i="2"/>
  <c r="S997" i="2"/>
  <c r="X996" i="2"/>
  <c r="W996" i="2"/>
  <c r="V996" i="2"/>
  <c r="U996" i="2"/>
  <c r="T996" i="2"/>
  <c r="S996" i="2"/>
  <c r="X995" i="2"/>
  <c r="W995" i="2"/>
  <c r="V995" i="2"/>
  <c r="U995" i="2"/>
  <c r="T995" i="2"/>
  <c r="S995" i="2"/>
  <c r="X994" i="2"/>
  <c r="W994" i="2"/>
  <c r="V994" i="2"/>
  <c r="U994" i="2"/>
  <c r="T994" i="2"/>
  <c r="S994" i="2"/>
  <c r="X993" i="2"/>
  <c r="W993" i="2"/>
  <c r="V993" i="2"/>
  <c r="U993" i="2"/>
  <c r="T993" i="2"/>
  <c r="S993" i="2"/>
  <c r="X992" i="2"/>
  <c r="W992" i="2"/>
  <c r="V992" i="2"/>
  <c r="U992" i="2"/>
  <c r="T992" i="2"/>
  <c r="S992" i="2"/>
  <c r="X991" i="2"/>
  <c r="W991" i="2"/>
  <c r="V991" i="2"/>
  <c r="U991" i="2"/>
  <c r="T991" i="2"/>
  <c r="S991" i="2"/>
  <c r="X990" i="2"/>
  <c r="W990" i="2"/>
  <c r="V990" i="2"/>
  <c r="U990" i="2"/>
  <c r="T990" i="2"/>
  <c r="S990" i="2"/>
  <c r="X989" i="2"/>
  <c r="W989" i="2"/>
  <c r="V989" i="2"/>
  <c r="U989" i="2"/>
  <c r="T989" i="2"/>
  <c r="S989" i="2"/>
  <c r="X988" i="2"/>
  <c r="W988" i="2"/>
  <c r="V988" i="2"/>
  <c r="U988" i="2"/>
  <c r="T988" i="2"/>
  <c r="S988" i="2"/>
  <c r="X987" i="2"/>
  <c r="W987" i="2"/>
  <c r="V987" i="2"/>
  <c r="U987" i="2"/>
  <c r="T987" i="2"/>
  <c r="S987" i="2"/>
  <c r="X986" i="2"/>
  <c r="W986" i="2"/>
  <c r="V986" i="2"/>
  <c r="U986" i="2"/>
  <c r="T986" i="2"/>
  <c r="S986" i="2"/>
  <c r="X985" i="2"/>
  <c r="W985" i="2"/>
  <c r="V985" i="2"/>
  <c r="U985" i="2"/>
  <c r="T985" i="2"/>
  <c r="S985" i="2"/>
  <c r="X984" i="2"/>
  <c r="W984" i="2"/>
  <c r="V984" i="2"/>
  <c r="U984" i="2"/>
  <c r="T984" i="2"/>
  <c r="S984" i="2"/>
  <c r="X983" i="2"/>
  <c r="W983" i="2"/>
  <c r="V983" i="2"/>
  <c r="U983" i="2"/>
  <c r="T983" i="2"/>
  <c r="S983" i="2"/>
  <c r="X982" i="2"/>
  <c r="W982" i="2"/>
  <c r="V982" i="2"/>
  <c r="U982" i="2"/>
  <c r="T982" i="2"/>
  <c r="S982" i="2"/>
  <c r="X981" i="2"/>
  <c r="W981" i="2"/>
  <c r="V981" i="2"/>
  <c r="U981" i="2"/>
  <c r="T981" i="2"/>
  <c r="S981" i="2"/>
  <c r="X980" i="2"/>
  <c r="W980" i="2"/>
  <c r="V980" i="2"/>
  <c r="U980" i="2"/>
  <c r="T980" i="2"/>
  <c r="S980" i="2"/>
  <c r="X979" i="2"/>
  <c r="W979" i="2"/>
  <c r="V979" i="2"/>
  <c r="U979" i="2"/>
  <c r="T979" i="2"/>
  <c r="S979" i="2"/>
  <c r="X978" i="2"/>
  <c r="W978" i="2"/>
  <c r="V978" i="2"/>
  <c r="U978" i="2"/>
  <c r="T978" i="2"/>
  <c r="S978" i="2"/>
  <c r="X977" i="2"/>
  <c r="W977" i="2"/>
  <c r="V977" i="2"/>
  <c r="U977" i="2"/>
  <c r="T977" i="2"/>
  <c r="S977" i="2"/>
  <c r="X976" i="2"/>
  <c r="W976" i="2"/>
  <c r="V976" i="2"/>
  <c r="U976" i="2"/>
  <c r="T976" i="2"/>
  <c r="S976" i="2"/>
  <c r="X975" i="2"/>
  <c r="W975" i="2"/>
  <c r="V975" i="2"/>
  <c r="U975" i="2"/>
  <c r="T975" i="2"/>
  <c r="S975" i="2"/>
  <c r="X974" i="2"/>
  <c r="W974" i="2"/>
  <c r="V974" i="2"/>
  <c r="U974" i="2"/>
  <c r="T974" i="2"/>
  <c r="S974" i="2"/>
  <c r="X973" i="2"/>
  <c r="W973" i="2"/>
  <c r="V973" i="2"/>
  <c r="U973" i="2"/>
  <c r="T973" i="2"/>
  <c r="S973" i="2"/>
  <c r="X972" i="2"/>
  <c r="W972" i="2"/>
  <c r="V972" i="2"/>
  <c r="U972" i="2"/>
  <c r="T972" i="2"/>
  <c r="S972" i="2"/>
  <c r="X971" i="2"/>
  <c r="W971" i="2"/>
  <c r="V971" i="2"/>
  <c r="U971" i="2"/>
  <c r="T971" i="2"/>
  <c r="S971" i="2"/>
  <c r="X970" i="2"/>
  <c r="W970" i="2"/>
  <c r="V970" i="2"/>
  <c r="U970" i="2"/>
  <c r="T970" i="2"/>
  <c r="S970" i="2"/>
  <c r="X969" i="2"/>
  <c r="W969" i="2"/>
  <c r="V969" i="2"/>
  <c r="U969" i="2"/>
  <c r="T969" i="2"/>
  <c r="S969" i="2"/>
  <c r="X968" i="2"/>
  <c r="W968" i="2"/>
  <c r="V968" i="2"/>
  <c r="U968" i="2"/>
  <c r="T968" i="2"/>
  <c r="S968" i="2"/>
  <c r="X967" i="2"/>
  <c r="W967" i="2"/>
  <c r="V967" i="2"/>
  <c r="U967" i="2"/>
  <c r="T967" i="2"/>
  <c r="S967" i="2"/>
  <c r="X966" i="2"/>
  <c r="W966" i="2"/>
  <c r="V966" i="2"/>
  <c r="U966" i="2"/>
  <c r="T966" i="2"/>
  <c r="S966" i="2"/>
  <c r="X965" i="2"/>
  <c r="W965" i="2"/>
  <c r="V965" i="2"/>
  <c r="U965" i="2"/>
  <c r="T965" i="2"/>
  <c r="S965" i="2"/>
  <c r="X964" i="2"/>
  <c r="W964" i="2"/>
  <c r="V964" i="2"/>
  <c r="U964" i="2"/>
  <c r="T964" i="2"/>
  <c r="S964" i="2"/>
  <c r="X963" i="2"/>
  <c r="W963" i="2"/>
  <c r="V963" i="2"/>
  <c r="U963" i="2"/>
  <c r="T963" i="2"/>
  <c r="S963" i="2"/>
  <c r="X962" i="2"/>
  <c r="W962" i="2"/>
  <c r="V962" i="2"/>
  <c r="U962" i="2"/>
  <c r="T962" i="2"/>
  <c r="S962" i="2"/>
  <c r="X961" i="2"/>
  <c r="W961" i="2"/>
  <c r="V961" i="2"/>
  <c r="U961" i="2"/>
  <c r="T961" i="2"/>
  <c r="S961" i="2"/>
  <c r="X960" i="2"/>
  <c r="W960" i="2"/>
  <c r="V960" i="2"/>
  <c r="U960" i="2"/>
  <c r="T960" i="2"/>
  <c r="S960" i="2"/>
  <c r="X959" i="2"/>
  <c r="W959" i="2"/>
  <c r="V959" i="2"/>
  <c r="U959" i="2"/>
  <c r="T959" i="2"/>
  <c r="S959" i="2"/>
  <c r="X958" i="2"/>
  <c r="W958" i="2"/>
  <c r="V958" i="2"/>
  <c r="U958" i="2"/>
  <c r="T958" i="2"/>
  <c r="S958" i="2"/>
  <c r="X957" i="2"/>
  <c r="W957" i="2"/>
  <c r="V957" i="2"/>
  <c r="U957" i="2"/>
  <c r="T957" i="2"/>
  <c r="S957" i="2"/>
  <c r="X956" i="2"/>
  <c r="W956" i="2"/>
  <c r="V956" i="2"/>
  <c r="U956" i="2"/>
  <c r="T956" i="2"/>
  <c r="S956" i="2"/>
  <c r="X955" i="2"/>
  <c r="W955" i="2"/>
  <c r="V955" i="2"/>
  <c r="U955" i="2"/>
  <c r="T955" i="2"/>
  <c r="S955" i="2"/>
  <c r="X954" i="2"/>
  <c r="W954" i="2"/>
  <c r="V954" i="2"/>
  <c r="U954" i="2"/>
  <c r="T954" i="2"/>
  <c r="S954" i="2"/>
  <c r="X953" i="2"/>
  <c r="W953" i="2"/>
  <c r="V953" i="2"/>
  <c r="U953" i="2"/>
  <c r="T953" i="2"/>
  <c r="S953" i="2"/>
  <c r="X952" i="2"/>
  <c r="W952" i="2"/>
  <c r="V952" i="2"/>
  <c r="U952" i="2"/>
  <c r="T952" i="2"/>
  <c r="S952" i="2"/>
  <c r="X951" i="2"/>
  <c r="W951" i="2"/>
  <c r="V951" i="2"/>
  <c r="U951" i="2"/>
  <c r="T951" i="2"/>
  <c r="S951" i="2"/>
  <c r="X950" i="2"/>
  <c r="W950" i="2"/>
  <c r="V950" i="2"/>
  <c r="U950" i="2"/>
  <c r="T950" i="2"/>
  <c r="S950" i="2"/>
  <c r="X949" i="2"/>
  <c r="W949" i="2"/>
  <c r="V949" i="2"/>
  <c r="U949" i="2"/>
  <c r="T949" i="2"/>
  <c r="S949" i="2"/>
  <c r="X948" i="2"/>
  <c r="W948" i="2"/>
  <c r="V948" i="2"/>
  <c r="U948" i="2"/>
  <c r="T948" i="2"/>
  <c r="S948" i="2"/>
  <c r="X947" i="2"/>
  <c r="W947" i="2"/>
  <c r="V947" i="2"/>
  <c r="U947" i="2"/>
  <c r="T947" i="2"/>
  <c r="S947" i="2"/>
  <c r="X946" i="2"/>
  <c r="W946" i="2"/>
  <c r="V946" i="2"/>
  <c r="U946" i="2"/>
  <c r="T946" i="2"/>
  <c r="S946" i="2"/>
  <c r="X945" i="2"/>
  <c r="W945" i="2"/>
  <c r="V945" i="2"/>
  <c r="U945" i="2"/>
  <c r="T945" i="2"/>
  <c r="S945" i="2"/>
  <c r="X944" i="2"/>
  <c r="W944" i="2"/>
  <c r="V944" i="2"/>
  <c r="U944" i="2"/>
  <c r="T944" i="2"/>
  <c r="S944" i="2"/>
  <c r="X943" i="2"/>
  <c r="W943" i="2"/>
  <c r="V943" i="2"/>
  <c r="U943" i="2"/>
  <c r="T943" i="2"/>
  <c r="S943" i="2"/>
  <c r="X942" i="2"/>
  <c r="W942" i="2"/>
  <c r="V942" i="2"/>
  <c r="U942" i="2"/>
  <c r="T942" i="2"/>
  <c r="S942" i="2"/>
  <c r="X941" i="2"/>
  <c r="W941" i="2"/>
  <c r="V941" i="2"/>
  <c r="U941" i="2"/>
  <c r="T941" i="2"/>
  <c r="S941" i="2"/>
  <c r="X940" i="2"/>
  <c r="W940" i="2"/>
  <c r="V940" i="2"/>
  <c r="U940" i="2"/>
  <c r="T940" i="2"/>
  <c r="S940" i="2"/>
  <c r="X939" i="2"/>
  <c r="W939" i="2"/>
  <c r="V939" i="2"/>
  <c r="U939" i="2"/>
  <c r="T939" i="2"/>
  <c r="S939" i="2"/>
  <c r="X938" i="2"/>
  <c r="W938" i="2"/>
  <c r="V938" i="2"/>
  <c r="U938" i="2"/>
  <c r="T938" i="2"/>
  <c r="S938" i="2"/>
  <c r="X937" i="2"/>
  <c r="W937" i="2"/>
  <c r="V937" i="2"/>
  <c r="U937" i="2"/>
  <c r="T937" i="2"/>
  <c r="S937" i="2"/>
  <c r="X936" i="2"/>
  <c r="W936" i="2"/>
  <c r="V936" i="2"/>
  <c r="U936" i="2"/>
  <c r="T936" i="2"/>
  <c r="S936" i="2"/>
  <c r="X935" i="2"/>
  <c r="W935" i="2"/>
  <c r="V935" i="2"/>
  <c r="U935" i="2"/>
  <c r="T935" i="2"/>
  <c r="S935" i="2"/>
  <c r="X934" i="2"/>
  <c r="W934" i="2"/>
  <c r="V934" i="2"/>
  <c r="U934" i="2"/>
  <c r="T934" i="2"/>
  <c r="S934" i="2"/>
  <c r="X933" i="2"/>
  <c r="W933" i="2"/>
  <c r="V933" i="2"/>
  <c r="U933" i="2"/>
  <c r="T933" i="2"/>
  <c r="S933" i="2"/>
  <c r="X932" i="2"/>
  <c r="W932" i="2"/>
  <c r="V932" i="2"/>
  <c r="U932" i="2"/>
  <c r="T932" i="2"/>
  <c r="S932" i="2"/>
  <c r="X931" i="2"/>
  <c r="W931" i="2"/>
  <c r="V931" i="2"/>
  <c r="U931" i="2"/>
  <c r="T931" i="2"/>
  <c r="S931" i="2"/>
  <c r="X930" i="2"/>
  <c r="W930" i="2"/>
  <c r="V930" i="2"/>
  <c r="U930" i="2"/>
  <c r="T930" i="2"/>
  <c r="S930" i="2"/>
  <c r="X929" i="2"/>
  <c r="W929" i="2"/>
  <c r="V929" i="2"/>
  <c r="U929" i="2"/>
  <c r="T929" i="2"/>
  <c r="S929" i="2"/>
  <c r="X928" i="2"/>
  <c r="W928" i="2"/>
  <c r="V928" i="2"/>
  <c r="U928" i="2"/>
  <c r="T928" i="2"/>
  <c r="S928" i="2"/>
  <c r="X927" i="2"/>
  <c r="W927" i="2"/>
  <c r="V927" i="2"/>
  <c r="U927" i="2"/>
  <c r="T927" i="2"/>
  <c r="S927" i="2"/>
  <c r="X926" i="2"/>
  <c r="W926" i="2"/>
  <c r="V926" i="2"/>
  <c r="U926" i="2"/>
  <c r="T926" i="2"/>
  <c r="S926" i="2"/>
  <c r="X925" i="2"/>
  <c r="W925" i="2"/>
  <c r="V925" i="2"/>
  <c r="U925" i="2"/>
  <c r="T925" i="2"/>
  <c r="S925" i="2"/>
  <c r="X924" i="2"/>
  <c r="W924" i="2"/>
  <c r="V924" i="2"/>
  <c r="U924" i="2"/>
  <c r="T924" i="2"/>
  <c r="S924" i="2"/>
  <c r="X923" i="2"/>
  <c r="W923" i="2"/>
  <c r="V923" i="2"/>
  <c r="U923" i="2"/>
  <c r="T923" i="2"/>
  <c r="S923" i="2"/>
  <c r="X922" i="2"/>
  <c r="W922" i="2"/>
  <c r="V922" i="2"/>
  <c r="U922" i="2"/>
  <c r="T922" i="2"/>
  <c r="S922" i="2"/>
  <c r="X921" i="2"/>
  <c r="W921" i="2"/>
  <c r="V921" i="2"/>
  <c r="U921" i="2"/>
  <c r="T921" i="2"/>
  <c r="S921" i="2"/>
  <c r="X920" i="2"/>
  <c r="W920" i="2"/>
  <c r="V920" i="2"/>
  <c r="U920" i="2"/>
  <c r="T920" i="2"/>
  <c r="S920" i="2"/>
  <c r="X919" i="2"/>
  <c r="W919" i="2"/>
  <c r="V919" i="2"/>
  <c r="U919" i="2"/>
  <c r="T919" i="2"/>
  <c r="S919" i="2"/>
  <c r="X918" i="2"/>
  <c r="W918" i="2"/>
  <c r="V918" i="2"/>
  <c r="U918" i="2"/>
  <c r="T918" i="2"/>
  <c r="S918" i="2"/>
  <c r="X917" i="2"/>
  <c r="W917" i="2"/>
  <c r="V917" i="2"/>
  <c r="U917" i="2"/>
  <c r="T917" i="2"/>
  <c r="S917" i="2"/>
  <c r="X916" i="2"/>
  <c r="W916" i="2"/>
  <c r="V916" i="2"/>
  <c r="U916" i="2"/>
  <c r="T916" i="2"/>
  <c r="S916" i="2"/>
  <c r="X915" i="2"/>
  <c r="W915" i="2"/>
  <c r="V915" i="2"/>
  <c r="U915" i="2"/>
  <c r="T915" i="2"/>
  <c r="S915" i="2"/>
  <c r="X914" i="2"/>
  <c r="W914" i="2"/>
  <c r="V914" i="2"/>
  <c r="U914" i="2"/>
  <c r="T914" i="2"/>
  <c r="S914" i="2"/>
  <c r="X913" i="2"/>
  <c r="W913" i="2"/>
  <c r="V913" i="2"/>
  <c r="U913" i="2"/>
  <c r="T913" i="2"/>
  <c r="S913" i="2"/>
  <c r="X912" i="2"/>
  <c r="W912" i="2"/>
  <c r="V912" i="2"/>
  <c r="U912" i="2"/>
  <c r="T912" i="2"/>
  <c r="S912" i="2"/>
  <c r="X911" i="2"/>
  <c r="W911" i="2"/>
  <c r="V911" i="2"/>
  <c r="U911" i="2"/>
  <c r="T911" i="2"/>
  <c r="S911" i="2"/>
  <c r="X910" i="2"/>
  <c r="W910" i="2"/>
  <c r="V910" i="2"/>
  <c r="U910" i="2"/>
  <c r="T910" i="2"/>
  <c r="S910" i="2"/>
  <c r="X909" i="2"/>
  <c r="W909" i="2"/>
  <c r="V909" i="2"/>
  <c r="U909" i="2"/>
  <c r="T909" i="2"/>
  <c r="S909" i="2"/>
  <c r="X908" i="2"/>
  <c r="W908" i="2"/>
  <c r="V908" i="2"/>
  <c r="U908" i="2"/>
  <c r="T908" i="2"/>
  <c r="S908" i="2"/>
  <c r="X907" i="2"/>
  <c r="W907" i="2"/>
  <c r="V907" i="2"/>
  <c r="U907" i="2"/>
  <c r="T907" i="2"/>
  <c r="S907" i="2"/>
  <c r="X906" i="2"/>
  <c r="W906" i="2"/>
  <c r="V906" i="2"/>
  <c r="U906" i="2"/>
  <c r="T906" i="2"/>
  <c r="S906" i="2"/>
  <c r="X905" i="2"/>
  <c r="W905" i="2"/>
  <c r="V905" i="2"/>
  <c r="U905" i="2"/>
  <c r="T905" i="2"/>
  <c r="S905" i="2"/>
  <c r="X904" i="2"/>
  <c r="W904" i="2"/>
  <c r="V904" i="2"/>
  <c r="U904" i="2"/>
  <c r="T904" i="2"/>
  <c r="S904" i="2"/>
  <c r="X903" i="2"/>
  <c r="W903" i="2"/>
  <c r="V903" i="2"/>
  <c r="U903" i="2"/>
  <c r="T903" i="2"/>
  <c r="S903" i="2"/>
  <c r="X902" i="2"/>
  <c r="W902" i="2"/>
  <c r="V902" i="2"/>
  <c r="U902" i="2"/>
  <c r="T902" i="2"/>
  <c r="S902" i="2"/>
  <c r="X901" i="2"/>
  <c r="W901" i="2"/>
  <c r="V901" i="2"/>
  <c r="U901" i="2"/>
  <c r="T901" i="2"/>
  <c r="S901" i="2"/>
  <c r="X900" i="2"/>
  <c r="W900" i="2"/>
  <c r="V900" i="2"/>
  <c r="U900" i="2"/>
  <c r="T900" i="2"/>
  <c r="S900" i="2"/>
  <c r="X899" i="2"/>
  <c r="W899" i="2"/>
  <c r="V899" i="2"/>
  <c r="U899" i="2"/>
  <c r="T899" i="2"/>
  <c r="S899" i="2"/>
  <c r="X898" i="2"/>
  <c r="W898" i="2"/>
  <c r="V898" i="2"/>
  <c r="U898" i="2"/>
  <c r="T898" i="2"/>
  <c r="S898" i="2"/>
  <c r="X897" i="2"/>
  <c r="W897" i="2"/>
  <c r="V897" i="2"/>
  <c r="U897" i="2"/>
  <c r="T897" i="2"/>
  <c r="S897" i="2"/>
  <c r="X896" i="2"/>
  <c r="W896" i="2"/>
  <c r="V896" i="2"/>
  <c r="U896" i="2"/>
  <c r="T896" i="2"/>
  <c r="S896" i="2"/>
  <c r="X895" i="2"/>
  <c r="W895" i="2"/>
  <c r="V895" i="2"/>
  <c r="U895" i="2"/>
  <c r="T895" i="2"/>
  <c r="S895" i="2"/>
  <c r="X894" i="2"/>
  <c r="W894" i="2"/>
  <c r="V894" i="2"/>
  <c r="U894" i="2"/>
  <c r="T894" i="2"/>
  <c r="S894" i="2"/>
  <c r="X893" i="2"/>
  <c r="W893" i="2"/>
  <c r="V893" i="2"/>
  <c r="U893" i="2"/>
  <c r="T893" i="2"/>
  <c r="S893" i="2"/>
  <c r="X892" i="2"/>
  <c r="W892" i="2"/>
  <c r="V892" i="2"/>
  <c r="U892" i="2"/>
  <c r="T892" i="2"/>
  <c r="S892" i="2"/>
  <c r="X891" i="2"/>
  <c r="W891" i="2"/>
  <c r="V891" i="2"/>
  <c r="U891" i="2"/>
  <c r="T891" i="2"/>
  <c r="S891" i="2"/>
  <c r="X890" i="2"/>
  <c r="W890" i="2"/>
  <c r="V890" i="2"/>
  <c r="U890" i="2"/>
  <c r="T890" i="2"/>
  <c r="S890" i="2"/>
  <c r="X889" i="2"/>
  <c r="W889" i="2"/>
  <c r="V889" i="2"/>
  <c r="U889" i="2"/>
  <c r="T889" i="2"/>
  <c r="S889" i="2"/>
  <c r="X888" i="2"/>
  <c r="W888" i="2"/>
  <c r="V888" i="2"/>
  <c r="U888" i="2"/>
  <c r="T888" i="2"/>
  <c r="S888" i="2"/>
  <c r="X887" i="2"/>
  <c r="W887" i="2"/>
  <c r="V887" i="2"/>
  <c r="U887" i="2"/>
  <c r="T887" i="2"/>
  <c r="S887" i="2"/>
  <c r="X886" i="2"/>
  <c r="W886" i="2"/>
  <c r="V886" i="2"/>
  <c r="U886" i="2"/>
  <c r="T886" i="2"/>
  <c r="S886" i="2"/>
  <c r="X885" i="2"/>
  <c r="W885" i="2"/>
  <c r="V885" i="2"/>
  <c r="U885" i="2"/>
  <c r="T885" i="2"/>
  <c r="S885" i="2"/>
  <c r="X884" i="2"/>
  <c r="W884" i="2"/>
  <c r="V884" i="2"/>
  <c r="U884" i="2"/>
  <c r="T884" i="2"/>
  <c r="S884" i="2"/>
  <c r="X883" i="2"/>
  <c r="W883" i="2"/>
  <c r="V883" i="2"/>
  <c r="U883" i="2"/>
  <c r="T883" i="2"/>
  <c r="S883" i="2"/>
  <c r="X882" i="2"/>
  <c r="W882" i="2"/>
  <c r="V882" i="2"/>
  <c r="U882" i="2"/>
  <c r="T882" i="2"/>
  <c r="S882" i="2"/>
  <c r="X881" i="2"/>
  <c r="W881" i="2"/>
  <c r="V881" i="2"/>
  <c r="U881" i="2"/>
  <c r="T881" i="2"/>
  <c r="S881" i="2"/>
  <c r="X880" i="2"/>
  <c r="W880" i="2"/>
  <c r="V880" i="2"/>
  <c r="U880" i="2"/>
  <c r="T880" i="2"/>
  <c r="S880" i="2"/>
  <c r="X879" i="2"/>
  <c r="W879" i="2"/>
  <c r="V879" i="2"/>
  <c r="U879" i="2"/>
  <c r="T879" i="2"/>
  <c r="S879" i="2"/>
  <c r="X878" i="2"/>
  <c r="W878" i="2"/>
  <c r="V878" i="2"/>
  <c r="U878" i="2"/>
  <c r="T878" i="2"/>
  <c r="S878" i="2"/>
  <c r="X877" i="2"/>
  <c r="W877" i="2"/>
  <c r="V877" i="2"/>
  <c r="U877" i="2"/>
  <c r="T877" i="2"/>
  <c r="S877" i="2"/>
  <c r="X876" i="2"/>
  <c r="W876" i="2"/>
  <c r="V876" i="2"/>
  <c r="U876" i="2"/>
  <c r="T876" i="2"/>
  <c r="S876" i="2"/>
  <c r="X875" i="2"/>
  <c r="W875" i="2"/>
  <c r="V875" i="2"/>
  <c r="U875" i="2"/>
  <c r="T875" i="2"/>
  <c r="S875" i="2"/>
  <c r="X874" i="2"/>
  <c r="W874" i="2"/>
  <c r="V874" i="2"/>
  <c r="U874" i="2"/>
  <c r="T874" i="2"/>
  <c r="S874" i="2"/>
  <c r="X873" i="2"/>
  <c r="W873" i="2"/>
  <c r="V873" i="2"/>
  <c r="U873" i="2"/>
  <c r="T873" i="2"/>
  <c r="S873" i="2"/>
  <c r="X872" i="2"/>
  <c r="W872" i="2"/>
  <c r="V872" i="2"/>
  <c r="U872" i="2"/>
  <c r="T872" i="2"/>
  <c r="S872" i="2"/>
  <c r="X871" i="2"/>
  <c r="W871" i="2"/>
  <c r="V871" i="2"/>
  <c r="U871" i="2"/>
  <c r="T871" i="2"/>
  <c r="S871" i="2"/>
  <c r="X870" i="2"/>
  <c r="W870" i="2"/>
  <c r="V870" i="2"/>
  <c r="U870" i="2"/>
  <c r="T870" i="2"/>
  <c r="S870" i="2"/>
  <c r="X869" i="2"/>
  <c r="W869" i="2"/>
  <c r="V869" i="2"/>
  <c r="U869" i="2"/>
  <c r="T869" i="2"/>
  <c r="S869" i="2"/>
  <c r="X868" i="2"/>
  <c r="W868" i="2"/>
  <c r="V868" i="2"/>
  <c r="U868" i="2"/>
  <c r="T868" i="2"/>
  <c r="S868" i="2"/>
  <c r="X867" i="2"/>
  <c r="W867" i="2"/>
  <c r="V867" i="2"/>
  <c r="U867" i="2"/>
  <c r="T867" i="2"/>
  <c r="S867" i="2"/>
  <c r="X866" i="2"/>
  <c r="W866" i="2"/>
  <c r="V866" i="2"/>
  <c r="U866" i="2"/>
  <c r="T866" i="2"/>
  <c r="S866" i="2"/>
  <c r="X865" i="2"/>
  <c r="W865" i="2"/>
  <c r="V865" i="2"/>
  <c r="U865" i="2"/>
  <c r="T865" i="2"/>
  <c r="S865" i="2"/>
  <c r="X864" i="2"/>
  <c r="W864" i="2"/>
  <c r="V864" i="2"/>
  <c r="U864" i="2"/>
  <c r="T864" i="2"/>
  <c r="S864" i="2"/>
  <c r="X863" i="2"/>
  <c r="W863" i="2"/>
  <c r="V863" i="2"/>
  <c r="U863" i="2"/>
  <c r="T863" i="2"/>
  <c r="S863" i="2"/>
  <c r="X862" i="2"/>
  <c r="W862" i="2"/>
  <c r="V862" i="2"/>
  <c r="U862" i="2"/>
  <c r="T862" i="2"/>
  <c r="S862" i="2"/>
  <c r="X861" i="2"/>
  <c r="W861" i="2"/>
  <c r="V861" i="2"/>
  <c r="U861" i="2"/>
  <c r="T861" i="2"/>
  <c r="S861" i="2"/>
  <c r="X860" i="2"/>
  <c r="W860" i="2"/>
  <c r="V860" i="2"/>
  <c r="U860" i="2"/>
  <c r="T860" i="2"/>
  <c r="S860" i="2"/>
  <c r="X859" i="2"/>
  <c r="W859" i="2"/>
  <c r="V859" i="2"/>
  <c r="U859" i="2"/>
  <c r="T859" i="2"/>
  <c r="S859" i="2"/>
  <c r="X858" i="2"/>
  <c r="W858" i="2"/>
  <c r="V858" i="2"/>
  <c r="U858" i="2"/>
  <c r="T858" i="2"/>
  <c r="S858" i="2"/>
  <c r="X857" i="2"/>
  <c r="W857" i="2"/>
  <c r="V857" i="2"/>
  <c r="U857" i="2"/>
  <c r="T857" i="2"/>
  <c r="S857" i="2"/>
  <c r="X856" i="2"/>
  <c r="W856" i="2"/>
  <c r="V856" i="2"/>
  <c r="U856" i="2"/>
  <c r="T856" i="2"/>
  <c r="S856" i="2"/>
  <c r="X855" i="2"/>
  <c r="W855" i="2"/>
  <c r="V855" i="2"/>
  <c r="U855" i="2"/>
  <c r="T855" i="2"/>
  <c r="S855" i="2"/>
  <c r="X854" i="2"/>
  <c r="W854" i="2"/>
  <c r="V854" i="2"/>
  <c r="U854" i="2"/>
  <c r="T854" i="2"/>
  <c r="S854" i="2"/>
  <c r="X853" i="2"/>
  <c r="W853" i="2"/>
  <c r="V853" i="2"/>
  <c r="U853" i="2"/>
  <c r="T853" i="2"/>
  <c r="S853" i="2"/>
  <c r="X852" i="2"/>
  <c r="W852" i="2"/>
  <c r="V852" i="2"/>
  <c r="U852" i="2"/>
  <c r="T852" i="2"/>
  <c r="S852" i="2"/>
  <c r="X851" i="2"/>
  <c r="W851" i="2"/>
  <c r="V851" i="2"/>
  <c r="U851" i="2"/>
  <c r="T851" i="2"/>
  <c r="S851" i="2"/>
  <c r="X850" i="2"/>
  <c r="W850" i="2"/>
  <c r="V850" i="2"/>
  <c r="U850" i="2"/>
  <c r="T850" i="2"/>
  <c r="S850" i="2"/>
  <c r="X849" i="2"/>
  <c r="W849" i="2"/>
  <c r="V849" i="2"/>
  <c r="U849" i="2"/>
  <c r="T849" i="2"/>
  <c r="S849" i="2"/>
  <c r="X848" i="2"/>
  <c r="W848" i="2"/>
  <c r="V848" i="2"/>
  <c r="U848" i="2"/>
  <c r="T848" i="2"/>
  <c r="S848" i="2"/>
  <c r="X847" i="2"/>
  <c r="W847" i="2"/>
  <c r="V847" i="2"/>
  <c r="U847" i="2"/>
  <c r="T847" i="2"/>
  <c r="S847" i="2"/>
  <c r="X846" i="2"/>
  <c r="W846" i="2"/>
  <c r="V846" i="2"/>
  <c r="U846" i="2"/>
  <c r="T846" i="2"/>
  <c r="S846" i="2"/>
  <c r="X845" i="2"/>
  <c r="W845" i="2"/>
  <c r="V845" i="2"/>
  <c r="U845" i="2"/>
  <c r="T845" i="2"/>
  <c r="S845" i="2"/>
  <c r="X844" i="2"/>
  <c r="W844" i="2"/>
  <c r="V844" i="2"/>
  <c r="U844" i="2"/>
  <c r="T844" i="2"/>
  <c r="S844" i="2"/>
  <c r="X843" i="2"/>
  <c r="W843" i="2"/>
  <c r="V843" i="2"/>
  <c r="U843" i="2"/>
  <c r="T843" i="2"/>
  <c r="S843" i="2"/>
  <c r="X842" i="2"/>
  <c r="W842" i="2"/>
  <c r="V842" i="2"/>
  <c r="U842" i="2"/>
  <c r="T842" i="2"/>
  <c r="S842" i="2"/>
  <c r="X841" i="2"/>
  <c r="W841" i="2"/>
  <c r="V841" i="2"/>
  <c r="U841" i="2"/>
  <c r="T841" i="2"/>
  <c r="S841" i="2"/>
  <c r="X840" i="2"/>
  <c r="W840" i="2"/>
  <c r="V840" i="2"/>
  <c r="U840" i="2"/>
  <c r="T840" i="2"/>
  <c r="S840" i="2"/>
  <c r="X839" i="2"/>
  <c r="W839" i="2"/>
  <c r="V839" i="2"/>
  <c r="U839" i="2"/>
  <c r="T839" i="2"/>
  <c r="S839" i="2"/>
  <c r="X838" i="2"/>
  <c r="W838" i="2"/>
  <c r="V838" i="2"/>
  <c r="U838" i="2"/>
  <c r="T838" i="2"/>
  <c r="S838" i="2"/>
  <c r="X837" i="2"/>
  <c r="W837" i="2"/>
  <c r="V837" i="2"/>
  <c r="U837" i="2"/>
  <c r="T837" i="2"/>
  <c r="S837" i="2"/>
  <c r="X836" i="2"/>
  <c r="W836" i="2"/>
  <c r="V836" i="2"/>
  <c r="U836" i="2"/>
  <c r="T836" i="2"/>
  <c r="S836" i="2"/>
  <c r="X835" i="2"/>
  <c r="W835" i="2"/>
  <c r="V835" i="2"/>
  <c r="U835" i="2"/>
  <c r="T835" i="2"/>
  <c r="S835" i="2"/>
  <c r="X834" i="2"/>
  <c r="W834" i="2"/>
  <c r="V834" i="2"/>
  <c r="U834" i="2"/>
  <c r="T834" i="2"/>
  <c r="S834" i="2"/>
  <c r="X833" i="2"/>
  <c r="W833" i="2"/>
  <c r="V833" i="2"/>
  <c r="U833" i="2"/>
  <c r="T833" i="2"/>
  <c r="S833" i="2"/>
  <c r="X832" i="2"/>
  <c r="W832" i="2"/>
  <c r="V832" i="2"/>
  <c r="U832" i="2"/>
  <c r="T832" i="2"/>
  <c r="S832" i="2"/>
  <c r="X831" i="2"/>
  <c r="W831" i="2"/>
  <c r="V831" i="2"/>
  <c r="U831" i="2"/>
  <c r="T831" i="2"/>
  <c r="S831" i="2"/>
  <c r="X830" i="2"/>
  <c r="W830" i="2"/>
  <c r="V830" i="2"/>
  <c r="U830" i="2"/>
  <c r="T830" i="2"/>
  <c r="S830" i="2"/>
  <c r="X829" i="2"/>
  <c r="W829" i="2"/>
  <c r="V829" i="2"/>
  <c r="U829" i="2"/>
  <c r="T829" i="2"/>
  <c r="S829" i="2"/>
  <c r="X828" i="2"/>
  <c r="W828" i="2"/>
  <c r="V828" i="2"/>
  <c r="U828" i="2"/>
  <c r="T828" i="2"/>
  <c r="S828" i="2"/>
  <c r="X827" i="2"/>
  <c r="W827" i="2"/>
  <c r="V827" i="2"/>
  <c r="U827" i="2"/>
  <c r="T827" i="2"/>
  <c r="S827" i="2"/>
  <c r="X826" i="2"/>
  <c r="W826" i="2"/>
  <c r="V826" i="2"/>
  <c r="U826" i="2"/>
  <c r="T826" i="2"/>
  <c r="S826" i="2"/>
  <c r="X825" i="2"/>
  <c r="W825" i="2"/>
  <c r="V825" i="2"/>
  <c r="U825" i="2"/>
  <c r="T825" i="2"/>
  <c r="S825" i="2"/>
  <c r="X824" i="2"/>
  <c r="W824" i="2"/>
  <c r="V824" i="2"/>
  <c r="U824" i="2"/>
  <c r="T824" i="2"/>
  <c r="S824" i="2"/>
  <c r="X823" i="2"/>
  <c r="W823" i="2"/>
  <c r="V823" i="2"/>
  <c r="U823" i="2"/>
  <c r="T823" i="2"/>
  <c r="S823" i="2"/>
  <c r="X822" i="2"/>
  <c r="W822" i="2"/>
  <c r="V822" i="2"/>
  <c r="U822" i="2"/>
  <c r="T822" i="2"/>
  <c r="S822" i="2"/>
  <c r="X821" i="2"/>
  <c r="W821" i="2"/>
  <c r="V821" i="2"/>
  <c r="U821" i="2"/>
  <c r="T821" i="2"/>
  <c r="S821" i="2"/>
  <c r="X820" i="2"/>
  <c r="W820" i="2"/>
  <c r="V820" i="2"/>
  <c r="U820" i="2"/>
  <c r="T820" i="2"/>
  <c r="S820" i="2"/>
  <c r="X819" i="2"/>
  <c r="W819" i="2"/>
  <c r="V819" i="2"/>
  <c r="U819" i="2"/>
  <c r="T819" i="2"/>
  <c r="S819" i="2"/>
  <c r="X818" i="2"/>
  <c r="W818" i="2"/>
  <c r="V818" i="2"/>
  <c r="U818" i="2"/>
  <c r="T818" i="2"/>
  <c r="S818" i="2"/>
  <c r="X817" i="2"/>
  <c r="W817" i="2"/>
  <c r="V817" i="2"/>
  <c r="U817" i="2"/>
  <c r="T817" i="2"/>
  <c r="S817" i="2"/>
  <c r="X816" i="2"/>
  <c r="W816" i="2"/>
  <c r="V816" i="2"/>
  <c r="U816" i="2"/>
  <c r="T816" i="2"/>
  <c r="S816" i="2"/>
  <c r="X815" i="2"/>
  <c r="W815" i="2"/>
  <c r="V815" i="2"/>
  <c r="U815" i="2"/>
  <c r="T815" i="2"/>
  <c r="S815" i="2"/>
  <c r="X814" i="2"/>
  <c r="W814" i="2"/>
  <c r="V814" i="2"/>
  <c r="U814" i="2"/>
  <c r="T814" i="2"/>
  <c r="S814" i="2"/>
  <c r="X813" i="2"/>
  <c r="W813" i="2"/>
  <c r="V813" i="2"/>
  <c r="U813" i="2"/>
  <c r="T813" i="2"/>
  <c r="S813" i="2"/>
  <c r="X812" i="2"/>
  <c r="W812" i="2"/>
  <c r="V812" i="2"/>
  <c r="U812" i="2"/>
  <c r="T812" i="2"/>
  <c r="S812" i="2"/>
  <c r="X811" i="2"/>
  <c r="W811" i="2"/>
  <c r="V811" i="2"/>
  <c r="U811" i="2"/>
  <c r="T811" i="2"/>
  <c r="S811" i="2"/>
  <c r="X810" i="2"/>
  <c r="W810" i="2"/>
  <c r="V810" i="2"/>
  <c r="U810" i="2"/>
  <c r="T810" i="2"/>
  <c r="S810" i="2"/>
  <c r="X809" i="2"/>
  <c r="W809" i="2"/>
  <c r="V809" i="2"/>
  <c r="U809" i="2"/>
  <c r="T809" i="2"/>
  <c r="S809" i="2"/>
  <c r="X808" i="2"/>
  <c r="W808" i="2"/>
  <c r="V808" i="2"/>
  <c r="U808" i="2"/>
  <c r="T808" i="2"/>
  <c r="S808" i="2"/>
  <c r="X807" i="2"/>
  <c r="W807" i="2"/>
  <c r="V807" i="2"/>
  <c r="U807" i="2"/>
  <c r="T807" i="2"/>
  <c r="S807" i="2"/>
  <c r="X806" i="2"/>
  <c r="W806" i="2"/>
  <c r="V806" i="2"/>
  <c r="U806" i="2"/>
  <c r="T806" i="2"/>
  <c r="S806" i="2"/>
  <c r="X805" i="2"/>
  <c r="W805" i="2"/>
  <c r="V805" i="2"/>
  <c r="U805" i="2"/>
  <c r="T805" i="2"/>
  <c r="S805" i="2"/>
  <c r="X804" i="2"/>
  <c r="W804" i="2"/>
  <c r="V804" i="2"/>
  <c r="U804" i="2"/>
  <c r="T804" i="2"/>
  <c r="S804" i="2"/>
  <c r="X803" i="2"/>
  <c r="W803" i="2"/>
  <c r="V803" i="2"/>
  <c r="U803" i="2"/>
  <c r="T803" i="2"/>
  <c r="S803" i="2"/>
  <c r="X802" i="2"/>
  <c r="W802" i="2"/>
  <c r="V802" i="2"/>
  <c r="U802" i="2"/>
  <c r="T802" i="2"/>
  <c r="S802" i="2"/>
  <c r="X801" i="2"/>
  <c r="W801" i="2"/>
  <c r="V801" i="2"/>
  <c r="U801" i="2"/>
  <c r="T801" i="2"/>
  <c r="S801" i="2"/>
  <c r="X800" i="2"/>
  <c r="W800" i="2"/>
  <c r="V800" i="2"/>
  <c r="U800" i="2"/>
  <c r="T800" i="2"/>
  <c r="S800" i="2"/>
  <c r="X799" i="2"/>
  <c r="W799" i="2"/>
  <c r="V799" i="2"/>
  <c r="U799" i="2"/>
  <c r="T799" i="2"/>
  <c r="S799" i="2"/>
  <c r="X798" i="2"/>
  <c r="W798" i="2"/>
  <c r="V798" i="2"/>
  <c r="U798" i="2"/>
  <c r="T798" i="2"/>
  <c r="S798" i="2"/>
  <c r="X797" i="2"/>
  <c r="W797" i="2"/>
  <c r="V797" i="2"/>
  <c r="U797" i="2"/>
  <c r="T797" i="2"/>
  <c r="S797" i="2"/>
  <c r="X796" i="2"/>
  <c r="W796" i="2"/>
  <c r="V796" i="2"/>
  <c r="U796" i="2"/>
  <c r="T796" i="2"/>
  <c r="S796" i="2"/>
  <c r="X795" i="2"/>
  <c r="W795" i="2"/>
  <c r="V795" i="2"/>
  <c r="U795" i="2"/>
  <c r="T795" i="2"/>
  <c r="S795" i="2"/>
  <c r="X794" i="2"/>
  <c r="W794" i="2"/>
  <c r="V794" i="2"/>
  <c r="U794" i="2"/>
  <c r="T794" i="2"/>
  <c r="S794" i="2"/>
  <c r="X793" i="2"/>
  <c r="W793" i="2"/>
  <c r="V793" i="2"/>
  <c r="U793" i="2"/>
  <c r="T793" i="2"/>
  <c r="S793" i="2"/>
  <c r="X792" i="2"/>
  <c r="W792" i="2"/>
  <c r="V792" i="2"/>
  <c r="U792" i="2"/>
  <c r="T792" i="2"/>
  <c r="S792" i="2"/>
  <c r="X791" i="2"/>
  <c r="W791" i="2"/>
  <c r="V791" i="2"/>
  <c r="U791" i="2"/>
  <c r="T791" i="2"/>
  <c r="S791" i="2"/>
  <c r="X790" i="2"/>
  <c r="W790" i="2"/>
  <c r="V790" i="2"/>
  <c r="U790" i="2"/>
  <c r="T790" i="2"/>
  <c r="S790" i="2"/>
  <c r="X789" i="2"/>
  <c r="W789" i="2"/>
  <c r="V789" i="2"/>
  <c r="U789" i="2"/>
  <c r="T789" i="2"/>
  <c r="S789" i="2"/>
  <c r="X788" i="2"/>
  <c r="W788" i="2"/>
  <c r="V788" i="2"/>
  <c r="U788" i="2"/>
  <c r="T788" i="2"/>
  <c r="S788" i="2"/>
  <c r="X787" i="2"/>
  <c r="W787" i="2"/>
  <c r="V787" i="2"/>
  <c r="U787" i="2"/>
  <c r="T787" i="2"/>
  <c r="S787" i="2"/>
  <c r="X786" i="2"/>
  <c r="W786" i="2"/>
  <c r="V786" i="2"/>
  <c r="U786" i="2"/>
  <c r="T786" i="2"/>
  <c r="S786" i="2"/>
  <c r="X785" i="2"/>
  <c r="W785" i="2"/>
  <c r="V785" i="2"/>
  <c r="U785" i="2"/>
  <c r="T785" i="2"/>
  <c r="S785" i="2"/>
  <c r="X784" i="2"/>
  <c r="W784" i="2"/>
  <c r="V784" i="2"/>
  <c r="U784" i="2"/>
  <c r="T784" i="2"/>
  <c r="S784" i="2"/>
  <c r="X783" i="2"/>
  <c r="W783" i="2"/>
  <c r="V783" i="2"/>
  <c r="U783" i="2"/>
  <c r="T783" i="2"/>
  <c r="S783" i="2"/>
  <c r="X782" i="2"/>
  <c r="W782" i="2"/>
  <c r="V782" i="2"/>
  <c r="U782" i="2"/>
  <c r="T782" i="2"/>
  <c r="S782" i="2"/>
  <c r="X781" i="2"/>
  <c r="W781" i="2"/>
  <c r="V781" i="2"/>
  <c r="U781" i="2"/>
  <c r="T781" i="2"/>
  <c r="S781" i="2"/>
  <c r="X780" i="2"/>
  <c r="W780" i="2"/>
  <c r="V780" i="2"/>
  <c r="U780" i="2"/>
  <c r="T780" i="2"/>
  <c r="S780" i="2"/>
  <c r="X779" i="2"/>
  <c r="W779" i="2"/>
  <c r="V779" i="2"/>
  <c r="U779" i="2"/>
  <c r="T779" i="2"/>
  <c r="S779" i="2"/>
  <c r="X778" i="2"/>
  <c r="W778" i="2"/>
  <c r="V778" i="2"/>
  <c r="U778" i="2"/>
  <c r="T778" i="2"/>
  <c r="S778" i="2"/>
  <c r="X777" i="2"/>
  <c r="W777" i="2"/>
  <c r="V777" i="2"/>
  <c r="U777" i="2"/>
  <c r="T777" i="2"/>
  <c r="S777" i="2"/>
  <c r="X776" i="2"/>
  <c r="W776" i="2"/>
  <c r="V776" i="2"/>
  <c r="U776" i="2"/>
  <c r="T776" i="2"/>
  <c r="S776" i="2"/>
  <c r="X775" i="2"/>
  <c r="W775" i="2"/>
  <c r="V775" i="2"/>
  <c r="U775" i="2"/>
  <c r="T775" i="2"/>
  <c r="S775" i="2"/>
  <c r="X774" i="2"/>
  <c r="W774" i="2"/>
  <c r="V774" i="2"/>
  <c r="U774" i="2"/>
  <c r="T774" i="2"/>
  <c r="S774" i="2"/>
  <c r="X773" i="2"/>
  <c r="W773" i="2"/>
  <c r="V773" i="2"/>
  <c r="U773" i="2"/>
  <c r="T773" i="2"/>
  <c r="S773" i="2"/>
  <c r="X772" i="2"/>
  <c r="W772" i="2"/>
  <c r="V772" i="2"/>
  <c r="U772" i="2"/>
  <c r="T772" i="2"/>
  <c r="S772" i="2"/>
  <c r="X771" i="2"/>
  <c r="W771" i="2"/>
  <c r="V771" i="2"/>
  <c r="U771" i="2"/>
  <c r="T771" i="2"/>
  <c r="S771" i="2"/>
  <c r="X770" i="2"/>
  <c r="W770" i="2"/>
  <c r="V770" i="2"/>
  <c r="U770" i="2"/>
  <c r="T770" i="2"/>
  <c r="S770" i="2"/>
  <c r="X769" i="2"/>
  <c r="W769" i="2"/>
  <c r="V769" i="2"/>
  <c r="U769" i="2"/>
  <c r="T769" i="2"/>
  <c r="S769" i="2"/>
  <c r="X768" i="2"/>
  <c r="W768" i="2"/>
  <c r="V768" i="2"/>
  <c r="U768" i="2"/>
  <c r="T768" i="2"/>
  <c r="S768" i="2"/>
  <c r="X767" i="2"/>
  <c r="W767" i="2"/>
  <c r="V767" i="2"/>
  <c r="U767" i="2"/>
  <c r="T767" i="2"/>
  <c r="S767" i="2"/>
  <c r="X766" i="2"/>
  <c r="W766" i="2"/>
  <c r="V766" i="2"/>
  <c r="U766" i="2"/>
  <c r="T766" i="2"/>
  <c r="S766" i="2"/>
  <c r="X765" i="2"/>
  <c r="W765" i="2"/>
  <c r="V765" i="2"/>
  <c r="U765" i="2"/>
  <c r="T765" i="2"/>
  <c r="S765" i="2"/>
  <c r="X764" i="2"/>
  <c r="W764" i="2"/>
  <c r="V764" i="2"/>
  <c r="U764" i="2"/>
  <c r="T764" i="2"/>
  <c r="S764" i="2"/>
  <c r="X763" i="2"/>
  <c r="W763" i="2"/>
  <c r="V763" i="2"/>
  <c r="U763" i="2"/>
  <c r="T763" i="2"/>
  <c r="S763" i="2"/>
  <c r="X762" i="2"/>
  <c r="W762" i="2"/>
  <c r="V762" i="2"/>
  <c r="U762" i="2"/>
  <c r="T762" i="2"/>
  <c r="S762" i="2"/>
  <c r="X761" i="2"/>
  <c r="W761" i="2"/>
  <c r="V761" i="2"/>
  <c r="U761" i="2"/>
  <c r="T761" i="2"/>
  <c r="S761" i="2"/>
  <c r="X760" i="2"/>
  <c r="W760" i="2"/>
  <c r="V760" i="2"/>
  <c r="U760" i="2"/>
  <c r="T760" i="2"/>
  <c r="S760" i="2"/>
  <c r="X759" i="2"/>
  <c r="W759" i="2"/>
  <c r="V759" i="2"/>
  <c r="U759" i="2"/>
  <c r="T759" i="2"/>
  <c r="S759" i="2"/>
  <c r="X758" i="2"/>
  <c r="W758" i="2"/>
  <c r="V758" i="2"/>
  <c r="U758" i="2"/>
  <c r="T758" i="2"/>
  <c r="S758" i="2"/>
  <c r="X757" i="2"/>
  <c r="W757" i="2"/>
  <c r="V757" i="2"/>
  <c r="U757" i="2"/>
  <c r="T757" i="2"/>
  <c r="S757" i="2"/>
  <c r="X756" i="2"/>
  <c r="W756" i="2"/>
  <c r="V756" i="2"/>
  <c r="U756" i="2"/>
  <c r="T756" i="2"/>
  <c r="S756" i="2"/>
  <c r="X755" i="2"/>
  <c r="W755" i="2"/>
  <c r="V755" i="2"/>
  <c r="U755" i="2"/>
  <c r="T755" i="2"/>
  <c r="S755" i="2"/>
  <c r="X754" i="2"/>
  <c r="W754" i="2"/>
  <c r="V754" i="2"/>
  <c r="U754" i="2"/>
  <c r="T754" i="2"/>
  <c r="S754" i="2"/>
  <c r="X753" i="2"/>
  <c r="W753" i="2"/>
  <c r="V753" i="2"/>
  <c r="U753" i="2"/>
  <c r="T753" i="2"/>
  <c r="S753" i="2"/>
  <c r="X752" i="2"/>
  <c r="W752" i="2"/>
  <c r="V752" i="2"/>
  <c r="U752" i="2"/>
  <c r="T752" i="2"/>
  <c r="S752" i="2"/>
  <c r="X751" i="2"/>
  <c r="W751" i="2"/>
  <c r="V751" i="2"/>
  <c r="U751" i="2"/>
  <c r="T751" i="2"/>
  <c r="S751" i="2"/>
  <c r="X750" i="2"/>
  <c r="W750" i="2"/>
  <c r="V750" i="2"/>
  <c r="U750" i="2"/>
  <c r="T750" i="2"/>
  <c r="S750" i="2"/>
  <c r="X749" i="2"/>
  <c r="W749" i="2"/>
  <c r="V749" i="2"/>
  <c r="U749" i="2"/>
  <c r="T749" i="2"/>
  <c r="S749" i="2"/>
  <c r="X748" i="2"/>
  <c r="W748" i="2"/>
  <c r="V748" i="2"/>
  <c r="U748" i="2"/>
  <c r="T748" i="2"/>
  <c r="S748" i="2"/>
  <c r="X747" i="2"/>
  <c r="W747" i="2"/>
  <c r="V747" i="2"/>
  <c r="U747" i="2"/>
  <c r="T747" i="2"/>
  <c r="S747" i="2"/>
  <c r="X746" i="2"/>
  <c r="W746" i="2"/>
  <c r="V746" i="2"/>
  <c r="U746" i="2"/>
  <c r="T746" i="2"/>
  <c r="S746" i="2"/>
  <c r="X745" i="2"/>
  <c r="W745" i="2"/>
  <c r="V745" i="2"/>
  <c r="U745" i="2"/>
  <c r="T745" i="2"/>
  <c r="S745" i="2"/>
  <c r="X744" i="2"/>
  <c r="W744" i="2"/>
  <c r="V744" i="2"/>
  <c r="U744" i="2"/>
  <c r="T744" i="2"/>
  <c r="S744" i="2"/>
  <c r="X743" i="2"/>
  <c r="W743" i="2"/>
  <c r="V743" i="2"/>
  <c r="U743" i="2"/>
  <c r="T743" i="2"/>
  <c r="S743" i="2"/>
  <c r="X742" i="2"/>
  <c r="W742" i="2"/>
  <c r="V742" i="2"/>
  <c r="U742" i="2"/>
  <c r="T742" i="2"/>
  <c r="S742" i="2"/>
  <c r="X741" i="2"/>
  <c r="W741" i="2"/>
  <c r="V741" i="2"/>
  <c r="U741" i="2"/>
  <c r="T741" i="2"/>
  <c r="S741" i="2"/>
  <c r="X740" i="2"/>
  <c r="W740" i="2"/>
  <c r="V740" i="2"/>
  <c r="U740" i="2"/>
  <c r="T740" i="2"/>
  <c r="S740" i="2"/>
  <c r="X739" i="2"/>
  <c r="W739" i="2"/>
  <c r="V739" i="2"/>
  <c r="U739" i="2"/>
  <c r="T739" i="2"/>
  <c r="S739" i="2"/>
  <c r="X738" i="2"/>
  <c r="W738" i="2"/>
  <c r="V738" i="2"/>
  <c r="U738" i="2"/>
  <c r="T738" i="2"/>
  <c r="S738" i="2"/>
  <c r="X737" i="2"/>
  <c r="W737" i="2"/>
  <c r="V737" i="2"/>
  <c r="U737" i="2"/>
  <c r="T737" i="2"/>
  <c r="S737" i="2"/>
  <c r="X736" i="2"/>
  <c r="W736" i="2"/>
  <c r="V736" i="2"/>
  <c r="U736" i="2"/>
  <c r="T736" i="2"/>
  <c r="S736" i="2"/>
  <c r="X735" i="2"/>
  <c r="W735" i="2"/>
  <c r="V735" i="2"/>
  <c r="U735" i="2"/>
  <c r="T735" i="2"/>
  <c r="S735" i="2"/>
  <c r="X734" i="2"/>
  <c r="W734" i="2"/>
  <c r="V734" i="2"/>
  <c r="U734" i="2"/>
  <c r="T734" i="2"/>
  <c r="S734" i="2"/>
  <c r="X733" i="2"/>
  <c r="W733" i="2"/>
  <c r="V733" i="2"/>
  <c r="U733" i="2"/>
  <c r="T733" i="2"/>
  <c r="S733" i="2"/>
  <c r="X732" i="2"/>
  <c r="W732" i="2"/>
  <c r="V732" i="2"/>
  <c r="U732" i="2"/>
  <c r="T732" i="2"/>
  <c r="S732" i="2"/>
  <c r="X731" i="2"/>
  <c r="W731" i="2"/>
  <c r="V731" i="2"/>
  <c r="U731" i="2"/>
  <c r="T731" i="2"/>
  <c r="S731" i="2"/>
  <c r="X730" i="2"/>
  <c r="W730" i="2"/>
  <c r="V730" i="2"/>
  <c r="U730" i="2"/>
  <c r="T730" i="2"/>
  <c r="S730" i="2"/>
  <c r="X729" i="2"/>
  <c r="W729" i="2"/>
  <c r="V729" i="2"/>
  <c r="U729" i="2"/>
  <c r="T729" i="2"/>
  <c r="S729" i="2"/>
  <c r="X728" i="2"/>
  <c r="W728" i="2"/>
  <c r="V728" i="2"/>
  <c r="U728" i="2"/>
  <c r="T728" i="2"/>
  <c r="S728" i="2"/>
  <c r="X727" i="2"/>
  <c r="W727" i="2"/>
  <c r="V727" i="2"/>
  <c r="U727" i="2"/>
  <c r="T727" i="2"/>
  <c r="S727" i="2"/>
  <c r="X726" i="2"/>
  <c r="W726" i="2"/>
  <c r="V726" i="2"/>
  <c r="U726" i="2"/>
  <c r="T726" i="2"/>
  <c r="S726" i="2"/>
  <c r="X725" i="2"/>
  <c r="W725" i="2"/>
  <c r="V725" i="2"/>
  <c r="U725" i="2"/>
  <c r="T725" i="2"/>
  <c r="S725" i="2"/>
  <c r="X724" i="2"/>
  <c r="W724" i="2"/>
  <c r="V724" i="2"/>
  <c r="U724" i="2"/>
  <c r="T724" i="2"/>
  <c r="S724" i="2"/>
  <c r="X723" i="2"/>
  <c r="W723" i="2"/>
  <c r="V723" i="2"/>
  <c r="U723" i="2"/>
  <c r="T723" i="2"/>
  <c r="S723" i="2"/>
  <c r="X722" i="2"/>
  <c r="W722" i="2"/>
  <c r="V722" i="2"/>
  <c r="U722" i="2"/>
  <c r="T722" i="2"/>
  <c r="S722" i="2"/>
  <c r="X721" i="2"/>
  <c r="W721" i="2"/>
  <c r="V721" i="2"/>
  <c r="U721" i="2"/>
  <c r="T721" i="2"/>
  <c r="S721" i="2"/>
  <c r="X720" i="2"/>
  <c r="W720" i="2"/>
  <c r="V720" i="2"/>
  <c r="U720" i="2"/>
  <c r="T720" i="2"/>
  <c r="S720" i="2"/>
  <c r="X719" i="2"/>
  <c r="W719" i="2"/>
  <c r="V719" i="2"/>
  <c r="U719" i="2"/>
  <c r="T719" i="2"/>
  <c r="S719" i="2"/>
  <c r="X718" i="2"/>
  <c r="W718" i="2"/>
  <c r="V718" i="2"/>
  <c r="U718" i="2"/>
  <c r="T718" i="2"/>
  <c r="S718" i="2"/>
  <c r="X717" i="2"/>
  <c r="W717" i="2"/>
  <c r="V717" i="2"/>
  <c r="U717" i="2"/>
  <c r="T717" i="2"/>
  <c r="S717" i="2"/>
  <c r="X716" i="2"/>
  <c r="W716" i="2"/>
  <c r="V716" i="2"/>
  <c r="U716" i="2"/>
  <c r="T716" i="2"/>
  <c r="S716" i="2"/>
  <c r="X715" i="2"/>
  <c r="W715" i="2"/>
  <c r="V715" i="2"/>
  <c r="U715" i="2"/>
  <c r="T715" i="2"/>
  <c r="S715" i="2"/>
  <c r="X714" i="2"/>
  <c r="W714" i="2"/>
  <c r="V714" i="2"/>
  <c r="U714" i="2"/>
  <c r="T714" i="2"/>
  <c r="S714" i="2"/>
  <c r="X713" i="2"/>
  <c r="W713" i="2"/>
  <c r="V713" i="2"/>
  <c r="U713" i="2"/>
  <c r="T713" i="2"/>
  <c r="S713" i="2"/>
  <c r="X712" i="2"/>
  <c r="W712" i="2"/>
  <c r="V712" i="2"/>
  <c r="U712" i="2"/>
  <c r="T712" i="2"/>
  <c r="S712" i="2"/>
  <c r="X711" i="2"/>
  <c r="W711" i="2"/>
  <c r="V711" i="2"/>
  <c r="U711" i="2"/>
  <c r="T711" i="2"/>
  <c r="S711" i="2"/>
  <c r="X710" i="2"/>
  <c r="W710" i="2"/>
  <c r="V710" i="2"/>
  <c r="U710" i="2"/>
  <c r="T710" i="2"/>
  <c r="S710" i="2"/>
  <c r="X709" i="2"/>
  <c r="W709" i="2"/>
  <c r="V709" i="2"/>
  <c r="U709" i="2"/>
  <c r="T709" i="2"/>
  <c r="S709" i="2"/>
  <c r="X708" i="2"/>
  <c r="W708" i="2"/>
  <c r="V708" i="2"/>
  <c r="U708" i="2"/>
  <c r="T708" i="2"/>
  <c r="S708" i="2"/>
  <c r="X707" i="2"/>
  <c r="W707" i="2"/>
  <c r="V707" i="2"/>
  <c r="U707" i="2"/>
  <c r="T707" i="2"/>
  <c r="S707" i="2"/>
  <c r="X706" i="2"/>
  <c r="W706" i="2"/>
  <c r="V706" i="2"/>
  <c r="U706" i="2"/>
  <c r="T706" i="2"/>
  <c r="S706" i="2"/>
  <c r="X705" i="2"/>
  <c r="W705" i="2"/>
  <c r="V705" i="2"/>
  <c r="U705" i="2"/>
  <c r="T705" i="2"/>
  <c r="S705" i="2"/>
  <c r="X704" i="2"/>
  <c r="W704" i="2"/>
  <c r="V704" i="2"/>
  <c r="U704" i="2"/>
  <c r="T704" i="2"/>
  <c r="S704" i="2"/>
  <c r="X703" i="2"/>
  <c r="W703" i="2"/>
  <c r="V703" i="2"/>
  <c r="U703" i="2"/>
  <c r="T703" i="2"/>
  <c r="S703" i="2"/>
  <c r="X702" i="2"/>
  <c r="W702" i="2"/>
  <c r="V702" i="2"/>
  <c r="U702" i="2"/>
  <c r="T702" i="2"/>
  <c r="S702" i="2"/>
  <c r="X701" i="2"/>
  <c r="W701" i="2"/>
  <c r="V701" i="2"/>
  <c r="U701" i="2"/>
  <c r="T701" i="2"/>
  <c r="S701" i="2"/>
  <c r="X700" i="2"/>
  <c r="W700" i="2"/>
  <c r="V700" i="2"/>
  <c r="U700" i="2"/>
  <c r="T700" i="2"/>
  <c r="S700" i="2"/>
  <c r="X699" i="2"/>
  <c r="W699" i="2"/>
  <c r="V699" i="2"/>
  <c r="U699" i="2"/>
  <c r="T699" i="2"/>
  <c r="S699" i="2"/>
  <c r="X698" i="2"/>
  <c r="W698" i="2"/>
  <c r="V698" i="2"/>
  <c r="U698" i="2"/>
  <c r="T698" i="2"/>
  <c r="S698" i="2"/>
  <c r="X697" i="2"/>
  <c r="W697" i="2"/>
  <c r="V697" i="2"/>
  <c r="U697" i="2"/>
  <c r="T697" i="2"/>
  <c r="S697" i="2"/>
  <c r="X696" i="2"/>
  <c r="W696" i="2"/>
  <c r="V696" i="2"/>
  <c r="U696" i="2"/>
  <c r="T696" i="2"/>
  <c r="S696" i="2"/>
  <c r="X695" i="2"/>
  <c r="W695" i="2"/>
  <c r="V695" i="2"/>
  <c r="U695" i="2"/>
  <c r="T695" i="2"/>
  <c r="S695" i="2"/>
  <c r="X694" i="2"/>
  <c r="W694" i="2"/>
  <c r="V694" i="2"/>
  <c r="U694" i="2"/>
  <c r="T694" i="2"/>
  <c r="S694" i="2"/>
  <c r="X693" i="2"/>
  <c r="W693" i="2"/>
  <c r="V693" i="2"/>
  <c r="U693" i="2"/>
  <c r="T693" i="2"/>
  <c r="S693" i="2"/>
  <c r="X692" i="2"/>
  <c r="W692" i="2"/>
  <c r="V692" i="2"/>
  <c r="U692" i="2"/>
  <c r="T692" i="2"/>
  <c r="S692" i="2"/>
  <c r="X691" i="2"/>
  <c r="W691" i="2"/>
  <c r="V691" i="2"/>
  <c r="U691" i="2"/>
  <c r="T691" i="2"/>
  <c r="S691" i="2"/>
  <c r="X690" i="2"/>
  <c r="W690" i="2"/>
  <c r="V690" i="2"/>
  <c r="U690" i="2"/>
  <c r="T690" i="2"/>
  <c r="S690" i="2"/>
  <c r="X689" i="2"/>
  <c r="W689" i="2"/>
  <c r="V689" i="2"/>
  <c r="U689" i="2"/>
  <c r="T689" i="2"/>
  <c r="S689" i="2"/>
  <c r="X688" i="2"/>
  <c r="W688" i="2"/>
  <c r="V688" i="2"/>
  <c r="U688" i="2"/>
  <c r="T688" i="2"/>
  <c r="S688" i="2"/>
  <c r="X687" i="2"/>
  <c r="W687" i="2"/>
  <c r="V687" i="2"/>
  <c r="U687" i="2"/>
  <c r="T687" i="2"/>
  <c r="S687" i="2"/>
  <c r="X686" i="2"/>
  <c r="W686" i="2"/>
  <c r="V686" i="2"/>
  <c r="U686" i="2"/>
  <c r="T686" i="2"/>
  <c r="S686" i="2"/>
  <c r="X685" i="2"/>
  <c r="W685" i="2"/>
  <c r="V685" i="2"/>
  <c r="U685" i="2"/>
  <c r="T685" i="2"/>
  <c r="S685" i="2"/>
  <c r="X684" i="2"/>
  <c r="W684" i="2"/>
  <c r="V684" i="2"/>
  <c r="U684" i="2"/>
  <c r="T684" i="2"/>
  <c r="S684" i="2"/>
  <c r="X683" i="2"/>
  <c r="W683" i="2"/>
  <c r="V683" i="2"/>
  <c r="U683" i="2"/>
  <c r="T683" i="2"/>
  <c r="S683" i="2"/>
  <c r="X682" i="2"/>
  <c r="W682" i="2"/>
  <c r="V682" i="2"/>
  <c r="U682" i="2"/>
  <c r="T682" i="2"/>
  <c r="S682" i="2"/>
  <c r="X681" i="2"/>
  <c r="W681" i="2"/>
  <c r="V681" i="2"/>
  <c r="U681" i="2"/>
  <c r="T681" i="2"/>
  <c r="S681" i="2"/>
  <c r="X680" i="2"/>
  <c r="W680" i="2"/>
  <c r="V680" i="2"/>
  <c r="U680" i="2"/>
  <c r="T680" i="2"/>
  <c r="S680" i="2"/>
  <c r="X679" i="2"/>
  <c r="W679" i="2"/>
  <c r="V679" i="2"/>
  <c r="U679" i="2"/>
  <c r="T679" i="2"/>
  <c r="S679" i="2"/>
  <c r="X678" i="2"/>
  <c r="W678" i="2"/>
  <c r="V678" i="2"/>
  <c r="U678" i="2"/>
  <c r="T678" i="2"/>
  <c r="S678" i="2"/>
  <c r="X677" i="2"/>
  <c r="W677" i="2"/>
  <c r="V677" i="2"/>
  <c r="U677" i="2"/>
  <c r="T677" i="2"/>
  <c r="S677" i="2"/>
  <c r="X676" i="2"/>
  <c r="W676" i="2"/>
  <c r="V676" i="2"/>
  <c r="U676" i="2"/>
  <c r="T676" i="2"/>
  <c r="S676" i="2"/>
  <c r="X675" i="2"/>
  <c r="W675" i="2"/>
  <c r="V675" i="2"/>
  <c r="U675" i="2"/>
  <c r="T675" i="2"/>
  <c r="S675" i="2"/>
  <c r="X674" i="2"/>
  <c r="W674" i="2"/>
  <c r="V674" i="2"/>
  <c r="U674" i="2"/>
  <c r="T674" i="2"/>
  <c r="S674" i="2"/>
  <c r="X673" i="2"/>
  <c r="W673" i="2"/>
  <c r="V673" i="2"/>
  <c r="U673" i="2"/>
  <c r="T673" i="2"/>
  <c r="S673" i="2"/>
  <c r="X672" i="2"/>
  <c r="W672" i="2"/>
  <c r="V672" i="2"/>
  <c r="U672" i="2"/>
  <c r="T672" i="2"/>
  <c r="S672" i="2"/>
  <c r="X671" i="2"/>
  <c r="W671" i="2"/>
  <c r="V671" i="2"/>
  <c r="U671" i="2"/>
  <c r="T671" i="2"/>
  <c r="S671" i="2"/>
  <c r="X670" i="2"/>
  <c r="W670" i="2"/>
  <c r="V670" i="2"/>
  <c r="U670" i="2"/>
  <c r="T670" i="2"/>
  <c r="S670" i="2"/>
  <c r="X669" i="2"/>
  <c r="W669" i="2"/>
  <c r="V669" i="2"/>
  <c r="U669" i="2"/>
  <c r="T669" i="2"/>
  <c r="S669" i="2"/>
  <c r="X668" i="2"/>
  <c r="W668" i="2"/>
  <c r="V668" i="2"/>
  <c r="U668" i="2"/>
  <c r="T668" i="2"/>
  <c r="S668" i="2"/>
  <c r="X667" i="2"/>
  <c r="W667" i="2"/>
  <c r="V667" i="2"/>
  <c r="U667" i="2"/>
  <c r="T667" i="2"/>
  <c r="S667" i="2"/>
  <c r="X666" i="2"/>
  <c r="W666" i="2"/>
  <c r="V666" i="2"/>
  <c r="U666" i="2"/>
  <c r="T666" i="2"/>
  <c r="S666" i="2"/>
  <c r="X665" i="2"/>
  <c r="W665" i="2"/>
  <c r="V665" i="2"/>
  <c r="U665" i="2"/>
  <c r="T665" i="2"/>
  <c r="S665" i="2"/>
  <c r="X664" i="2"/>
  <c r="W664" i="2"/>
  <c r="V664" i="2"/>
  <c r="U664" i="2"/>
  <c r="T664" i="2"/>
  <c r="S664" i="2"/>
  <c r="X663" i="2"/>
  <c r="W663" i="2"/>
  <c r="V663" i="2"/>
  <c r="U663" i="2"/>
  <c r="T663" i="2"/>
  <c r="S663" i="2"/>
  <c r="X662" i="2"/>
  <c r="W662" i="2"/>
  <c r="V662" i="2"/>
  <c r="U662" i="2"/>
  <c r="T662" i="2"/>
  <c r="S662" i="2"/>
  <c r="X661" i="2"/>
  <c r="W661" i="2"/>
  <c r="V661" i="2"/>
  <c r="U661" i="2"/>
  <c r="T661" i="2"/>
  <c r="S661" i="2"/>
  <c r="X660" i="2"/>
  <c r="W660" i="2"/>
  <c r="V660" i="2"/>
  <c r="U660" i="2"/>
  <c r="T660" i="2"/>
  <c r="S660" i="2"/>
  <c r="X659" i="2"/>
  <c r="W659" i="2"/>
  <c r="V659" i="2"/>
  <c r="U659" i="2"/>
  <c r="T659" i="2"/>
  <c r="S659" i="2"/>
  <c r="X658" i="2"/>
  <c r="W658" i="2"/>
  <c r="V658" i="2"/>
  <c r="U658" i="2"/>
  <c r="T658" i="2"/>
  <c r="S658" i="2"/>
  <c r="X657" i="2"/>
  <c r="W657" i="2"/>
  <c r="V657" i="2"/>
  <c r="U657" i="2"/>
  <c r="T657" i="2"/>
  <c r="S657" i="2"/>
  <c r="X656" i="2"/>
  <c r="W656" i="2"/>
  <c r="V656" i="2"/>
  <c r="U656" i="2"/>
  <c r="T656" i="2"/>
  <c r="S656" i="2"/>
  <c r="X655" i="2"/>
  <c r="W655" i="2"/>
  <c r="V655" i="2"/>
  <c r="U655" i="2"/>
  <c r="T655" i="2"/>
  <c r="S655" i="2"/>
  <c r="X654" i="2"/>
  <c r="W654" i="2"/>
  <c r="V654" i="2"/>
  <c r="U654" i="2"/>
  <c r="T654" i="2"/>
  <c r="S654" i="2"/>
  <c r="X653" i="2"/>
  <c r="W653" i="2"/>
  <c r="V653" i="2"/>
  <c r="U653" i="2"/>
  <c r="T653" i="2"/>
  <c r="S653" i="2"/>
  <c r="X652" i="2"/>
  <c r="W652" i="2"/>
  <c r="V652" i="2"/>
  <c r="U652" i="2"/>
  <c r="T652" i="2"/>
  <c r="S652" i="2"/>
  <c r="X651" i="2"/>
  <c r="W651" i="2"/>
  <c r="V651" i="2"/>
  <c r="U651" i="2"/>
  <c r="T651" i="2"/>
  <c r="S651" i="2"/>
  <c r="X650" i="2"/>
  <c r="W650" i="2"/>
  <c r="V650" i="2"/>
  <c r="U650" i="2"/>
  <c r="T650" i="2"/>
  <c r="S650" i="2"/>
  <c r="X649" i="2"/>
  <c r="W649" i="2"/>
  <c r="V649" i="2"/>
  <c r="U649" i="2"/>
  <c r="T649" i="2"/>
  <c r="S649" i="2"/>
  <c r="X648" i="2"/>
  <c r="W648" i="2"/>
  <c r="V648" i="2"/>
  <c r="U648" i="2"/>
  <c r="T648" i="2"/>
  <c r="S648" i="2"/>
  <c r="X647" i="2"/>
  <c r="W647" i="2"/>
  <c r="V647" i="2"/>
  <c r="U647" i="2"/>
  <c r="T647" i="2"/>
  <c r="S647" i="2"/>
  <c r="X646" i="2"/>
  <c r="W646" i="2"/>
  <c r="V646" i="2"/>
  <c r="U646" i="2"/>
  <c r="T646" i="2"/>
  <c r="S646" i="2"/>
  <c r="X645" i="2"/>
  <c r="W645" i="2"/>
  <c r="V645" i="2"/>
  <c r="U645" i="2"/>
  <c r="T645" i="2"/>
  <c r="S645" i="2"/>
  <c r="X644" i="2"/>
  <c r="W644" i="2"/>
  <c r="V644" i="2"/>
  <c r="U644" i="2"/>
  <c r="T644" i="2"/>
  <c r="S644" i="2"/>
  <c r="X643" i="2"/>
  <c r="W643" i="2"/>
  <c r="V643" i="2"/>
  <c r="U643" i="2"/>
  <c r="T643" i="2"/>
  <c r="S643" i="2"/>
  <c r="X642" i="2"/>
  <c r="W642" i="2"/>
  <c r="V642" i="2"/>
  <c r="U642" i="2"/>
  <c r="T642" i="2"/>
  <c r="S642" i="2"/>
  <c r="X641" i="2"/>
  <c r="W641" i="2"/>
  <c r="V641" i="2"/>
  <c r="U641" i="2"/>
  <c r="T641" i="2"/>
  <c r="S641" i="2"/>
  <c r="X640" i="2"/>
  <c r="W640" i="2"/>
  <c r="V640" i="2"/>
  <c r="U640" i="2"/>
  <c r="T640" i="2"/>
  <c r="S640" i="2"/>
  <c r="X639" i="2"/>
  <c r="W639" i="2"/>
  <c r="V639" i="2"/>
  <c r="U639" i="2"/>
  <c r="T639" i="2"/>
  <c r="S639" i="2"/>
  <c r="X638" i="2"/>
  <c r="W638" i="2"/>
  <c r="V638" i="2"/>
  <c r="U638" i="2"/>
  <c r="T638" i="2"/>
  <c r="S638" i="2"/>
  <c r="X637" i="2"/>
  <c r="W637" i="2"/>
  <c r="V637" i="2"/>
  <c r="U637" i="2"/>
  <c r="T637" i="2"/>
  <c r="S637" i="2"/>
  <c r="X636" i="2"/>
  <c r="W636" i="2"/>
  <c r="V636" i="2"/>
  <c r="U636" i="2"/>
  <c r="T636" i="2"/>
  <c r="S636" i="2"/>
  <c r="X635" i="2"/>
  <c r="W635" i="2"/>
  <c r="V635" i="2"/>
  <c r="U635" i="2"/>
  <c r="T635" i="2"/>
  <c r="S635" i="2"/>
  <c r="X634" i="2"/>
  <c r="W634" i="2"/>
  <c r="V634" i="2"/>
  <c r="U634" i="2"/>
  <c r="T634" i="2"/>
  <c r="S634" i="2"/>
  <c r="X633" i="2"/>
  <c r="W633" i="2"/>
  <c r="V633" i="2"/>
  <c r="U633" i="2"/>
  <c r="T633" i="2"/>
  <c r="S633" i="2"/>
  <c r="X632" i="2"/>
  <c r="W632" i="2"/>
  <c r="V632" i="2"/>
  <c r="U632" i="2"/>
  <c r="T632" i="2"/>
  <c r="S632" i="2"/>
  <c r="X631" i="2"/>
  <c r="W631" i="2"/>
  <c r="V631" i="2"/>
  <c r="U631" i="2"/>
  <c r="T631" i="2"/>
  <c r="S631" i="2"/>
  <c r="X630" i="2"/>
  <c r="W630" i="2"/>
  <c r="V630" i="2"/>
  <c r="U630" i="2"/>
  <c r="T630" i="2"/>
  <c r="S630" i="2"/>
  <c r="X629" i="2"/>
  <c r="W629" i="2"/>
  <c r="V629" i="2"/>
  <c r="U629" i="2"/>
  <c r="T629" i="2"/>
  <c r="S629" i="2"/>
  <c r="X628" i="2"/>
  <c r="W628" i="2"/>
  <c r="V628" i="2"/>
  <c r="U628" i="2"/>
  <c r="T628" i="2"/>
  <c r="S628" i="2"/>
  <c r="X627" i="2"/>
  <c r="W627" i="2"/>
  <c r="V627" i="2"/>
  <c r="U627" i="2"/>
  <c r="T627" i="2"/>
  <c r="S627" i="2"/>
  <c r="X626" i="2"/>
  <c r="W626" i="2"/>
  <c r="V626" i="2"/>
  <c r="U626" i="2"/>
  <c r="T626" i="2"/>
  <c r="S626" i="2"/>
  <c r="X625" i="2"/>
  <c r="W625" i="2"/>
  <c r="V625" i="2"/>
  <c r="U625" i="2"/>
  <c r="T625" i="2"/>
  <c r="S625" i="2"/>
  <c r="X624" i="2"/>
  <c r="W624" i="2"/>
  <c r="V624" i="2"/>
  <c r="U624" i="2"/>
  <c r="T624" i="2"/>
  <c r="S624" i="2"/>
  <c r="X623" i="2"/>
  <c r="W623" i="2"/>
  <c r="V623" i="2"/>
  <c r="U623" i="2"/>
  <c r="T623" i="2"/>
  <c r="S623" i="2"/>
  <c r="X622" i="2"/>
  <c r="W622" i="2"/>
  <c r="V622" i="2"/>
  <c r="U622" i="2"/>
  <c r="T622" i="2"/>
  <c r="S622" i="2"/>
  <c r="X621" i="2"/>
  <c r="W621" i="2"/>
  <c r="V621" i="2"/>
  <c r="U621" i="2"/>
  <c r="T621" i="2"/>
  <c r="S621" i="2"/>
  <c r="X620" i="2"/>
  <c r="W620" i="2"/>
  <c r="V620" i="2"/>
  <c r="U620" i="2"/>
  <c r="T620" i="2"/>
  <c r="S620" i="2"/>
  <c r="X619" i="2"/>
  <c r="W619" i="2"/>
  <c r="V619" i="2"/>
  <c r="U619" i="2"/>
  <c r="T619" i="2"/>
  <c r="S619" i="2"/>
  <c r="X618" i="2"/>
  <c r="W618" i="2"/>
  <c r="V618" i="2"/>
  <c r="U618" i="2"/>
  <c r="T618" i="2"/>
  <c r="S618" i="2"/>
  <c r="X617" i="2"/>
  <c r="W617" i="2"/>
  <c r="V617" i="2"/>
  <c r="U617" i="2"/>
  <c r="T617" i="2"/>
  <c r="S617" i="2"/>
  <c r="X616" i="2"/>
  <c r="W616" i="2"/>
  <c r="V616" i="2"/>
  <c r="U616" i="2"/>
  <c r="T616" i="2"/>
  <c r="S616" i="2"/>
  <c r="X615" i="2"/>
  <c r="W615" i="2"/>
  <c r="V615" i="2"/>
  <c r="U615" i="2"/>
  <c r="T615" i="2"/>
  <c r="S615" i="2"/>
  <c r="X614" i="2"/>
  <c r="W614" i="2"/>
  <c r="V614" i="2"/>
  <c r="U614" i="2"/>
  <c r="T614" i="2"/>
  <c r="S614" i="2"/>
  <c r="X613" i="2"/>
  <c r="W613" i="2"/>
  <c r="V613" i="2"/>
  <c r="U613" i="2"/>
  <c r="T613" i="2"/>
  <c r="S613" i="2"/>
  <c r="X612" i="2"/>
  <c r="W612" i="2"/>
  <c r="V612" i="2"/>
  <c r="U612" i="2"/>
  <c r="T612" i="2"/>
  <c r="S612" i="2"/>
  <c r="X611" i="2"/>
  <c r="W611" i="2"/>
  <c r="V611" i="2"/>
  <c r="U611" i="2"/>
  <c r="T611" i="2"/>
  <c r="S611" i="2"/>
  <c r="X610" i="2"/>
  <c r="W610" i="2"/>
  <c r="V610" i="2"/>
  <c r="U610" i="2"/>
  <c r="T610" i="2"/>
  <c r="S610" i="2"/>
  <c r="X609" i="2"/>
  <c r="W609" i="2"/>
  <c r="V609" i="2"/>
  <c r="U609" i="2"/>
  <c r="T609" i="2"/>
  <c r="S609" i="2"/>
  <c r="X608" i="2"/>
  <c r="W608" i="2"/>
  <c r="V608" i="2"/>
  <c r="U608" i="2"/>
  <c r="T608" i="2"/>
  <c r="S608" i="2"/>
  <c r="X607" i="2"/>
  <c r="W607" i="2"/>
  <c r="V607" i="2"/>
  <c r="U607" i="2"/>
  <c r="T607" i="2"/>
  <c r="S607" i="2"/>
  <c r="X606" i="2"/>
  <c r="W606" i="2"/>
  <c r="V606" i="2"/>
  <c r="U606" i="2"/>
  <c r="T606" i="2"/>
  <c r="S606" i="2"/>
  <c r="X605" i="2"/>
  <c r="W605" i="2"/>
  <c r="V605" i="2"/>
  <c r="U605" i="2"/>
  <c r="T605" i="2"/>
  <c r="S605" i="2"/>
  <c r="X604" i="2"/>
  <c r="W604" i="2"/>
  <c r="V604" i="2"/>
  <c r="U604" i="2"/>
  <c r="T604" i="2"/>
  <c r="S604" i="2"/>
  <c r="X603" i="2"/>
  <c r="W603" i="2"/>
  <c r="V603" i="2"/>
  <c r="U603" i="2"/>
  <c r="T603" i="2"/>
  <c r="S603" i="2"/>
  <c r="X602" i="2"/>
  <c r="W602" i="2"/>
  <c r="V602" i="2"/>
  <c r="U602" i="2"/>
  <c r="T602" i="2"/>
  <c r="S602" i="2"/>
  <c r="X601" i="2"/>
  <c r="W601" i="2"/>
  <c r="V601" i="2"/>
  <c r="U601" i="2"/>
  <c r="T601" i="2"/>
  <c r="S601" i="2"/>
  <c r="X600" i="2"/>
  <c r="W600" i="2"/>
  <c r="V600" i="2"/>
  <c r="U600" i="2"/>
  <c r="T600" i="2"/>
  <c r="S600" i="2"/>
  <c r="X599" i="2"/>
  <c r="W599" i="2"/>
  <c r="V599" i="2"/>
  <c r="U599" i="2"/>
  <c r="T599" i="2"/>
  <c r="S599" i="2"/>
  <c r="X598" i="2"/>
  <c r="W598" i="2"/>
  <c r="V598" i="2"/>
  <c r="U598" i="2"/>
  <c r="T598" i="2"/>
  <c r="S598" i="2"/>
  <c r="X597" i="2"/>
  <c r="W597" i="2"/>
  <c r="V597" i="2"/>
  <c r="U597" i="2"/>
  <c r="T597" i="2"/>
  <c r="S597" i="2"/>
  <c r="X596" i="2"/>
  <c r="W596" i="2"/>
  <c r="V596" i="2"/>
  <c r="U596" i="2"/>
  <c r="T596" i="2"/>
  <c r="S596" i="2"/>
  <c r="X595" i="2"/>
  <c r="W595" i="2"/>
  <c r="V595" i="2"/>
  <c r="U595" i="2"/>
  <c r="T595" i="2"/>
  <c r="S595" i="2"/>
  <c r="X594" i="2"/>
  <c r="W594" i="2"/>
  <c r="V594" i="2"/>
  <c r="U594" i="2"/>
  <c r="T594" i="2"/>
  <c r="S594" i="2"/>
  <c r="X593" i="2"/>
  <c r="W593" i="2"/>
  <c r="V593" i="2"/>
  <c r="U593" i="2"/>
  <c r="T593" i="2"/>
  <c r="S593" i="2"/>
  <c r="X592" i="2"/>
  <c r="W592" i="2"/>
  <c r="V592" i="2"/>
  <c r="U592" i="2"/>
  <c r="T592" i="2"/>
  <c r="S592" i="2"/>
  <c r="X591" i="2"/>
  <c r="W591" i="2"/>
  <c r="V591" i="2"/>
  <c r="U591" i="2"/>
  <c r="T591" i="2"/>
  <c r="S591" i="2"/>
  <c r="X590" i="2"/>
  <c r="W590" i="2"/>
  <c r="V590" i="2"/>
  <c r="U590" i="2"/>
  <c r="T590" i="2"/>
  <c r="S590" i="2"/>
  <c r="X589" i="2"/>
  <c r="W589" i="2"/>
  <c r="V589" i="2"/>
  <c r="U589" i="2"/>
  <c r="T589" i="2"/>
  <c r="S589" i="2"/>
  <c r="X588" i="2"/>
  <c r="W588" i="2"/>
  <c r="V588" i="2"/>
  <c r="U588" i="2"/>
  <c r="T588" i="2"/>
  <c r="S588" i="2"/>
  <c r="X587" i="2"/>
  <c r="W587" i="2"/>
  <c r="V587" i="2"/>
  <c r="U587" i="2"/>
  <c r="T587" i="2"/>
  <c r="S587" i="2"/>
  <c r="X586" i="2"/>
  <c r="W586" i="2"/>
  <c r="V586" i="2"/>
  <c r="U586" i="2"/>
  <c r="T586" i="2"/>
  <c r="S586" i="2"/>
  <c r="X585" i="2"/>
  <c r="W585" i="2"/>
  <c r="V585" i="2"/>
  <c r="U585" i="2"/>
  <c r="T585" i="2"/>
  <c r="S585" i="2"/>
  <c r="X584" i="2"/>
  <c r="W584" i="2"/>
  <c r="V584" i="2"/>
  <c r="U584" i="2"/>
  <c r="T584" i="2"/>
  <c r="S584" i="2"/>
  <c r="X583" i="2"/>
  <c r="W583" i="2"/>
  <c r="V583" i="2"/>
  <c r="U583" i="2"/>
  <c r="T583" i="2"/>
  <c r="S583" i="2"/>
  <c r="X582" i="2"/>
  <c r="W582" i="2"/>
  <c r="V582" i="2"/>
  <c r="U582" i="2"/>
  <c r="T582" i="2"/>
  <c r="S582" i="2"/>
  <c r="X581" i="2"/>
  <c r="W581" i="2"/>
  <c r="V581" i="2"/>
  <c r="U581" i="2"/>
  <c r="T581" i="2"/>
  <c r="S581" i="2"/>
  <c r="X580" i="2"/>
  <c r="W580" i="2"/>
  <c r="V580" i="2"/>
  <c r="U580" i="2"/>
  <c r="T580" i="2"/>
  <c r="S580" i="2"/>
  <c r="X579" i="2"/>
  <c r="W579" i="2"/>
  <c r="V579" i="2"/>
  <c r="U579" i="2"/>
  <c r="T579" i="2"/>
  <c r="S579" i="2"/>
  <c r="X578" i="2"/>
  <c r="W578" i="2"/>
  <c r="V578" i="2"/>
  <c r="U578" i="2"/>
  <c r="T578" i="2"/>
  <c r="S578" i="2"/>
  <c r="X577" i="2"/>
  <c r="W577" i="2"/>
  <c r="V577" i="2"/>
  <c r="U577" i="2"/>
  <c r="T577" i="2"/>
  <c r="S577" i="2"/>
  <c r="X576" i="2"/>
  <c r="W576" i="2"/>
  <c r="V576" i="2"/>
  <c r="U576" i="2"/>
  <c r="T576" i="2"/>
  <c r="S576" i="2"/>
  <c r="X575" i="2"/>
  <c r="W575" i="2"/>
  <c r="V575" i="2"/>
  <c r="U575" i="2"/>
  <c r="T575" i="2"/>
  <c r="S575" i="2"/>
  <c r="X574" i="2"/>
  <c r="W574" i="2"/>
  <c r="V574" i="2"/>
  <c r="U574" i="2"/>
  <c r="T574" i="2"/>
  <c r="S574" i="2"/>
  <c r="X573" i="2"/>
  <c r="W573" i="2"/>
  <c r="V573" i="2"/>
  <c r="U573" i="2"/>
  <c r="T573" i="2"/>
  <c r="S573" i="2"/>
  <c r="X572" i="2"/>
  <c r="W572" i="2"/>
  <c r="V572" i="2"/>
  <c r="U572" i="2"/>
  <c r="T572" i="2"/>
  <c r="S572" i="2"/>
  <c r="X571" i="2"/>
  <c r="W571" i="2"/>
  <c r="V571" i="2"/>
  <c r="U571" i="2"/>
  <c r="T571" i="2"/>
  <c r="S571" i="2"/>
  <c r="X570" i="2"/>
  <c r="W570" i="2"/>
  <c r="V570" i="2"/>
  <c r="U570" i="2"/>
  <c r="T570" i="2"/>
  <c r="S570" i="2"/>
  <c r="X569" i="2"/>
  <c r="W569" i="2"/>
  <c r="V569" i="2"/>
  <c r="U569" i="2"/>
  <c r="T569" i="2"/>
  <c r="S569" i="2"/>
  <c r="X568" i="2"/>
  <c r="W568" i="2"/>
  <c r="V568" i="2"/>
  <c r="U568" i="2"/>
  <c r="T568" i="2"/>
  <c r="S568" i="2"/>
  <c r="X567" i="2"/>
  <c r="W567" i="2"/>
  <c r="V567" i="2"/>
  <c r="U567" i="2"/>
  <c r="T567" i="2"/>
  <c r="S567" i="2"/>
  <c r="X566" i="2"/>
  <c r="W566" i="2"/>
  <c r="V566" i="2"/>
  <c r="U566" i="2"/>
  <c r="T566" i="2"/>
  <c r="S566" i="2"/>
  <c r="X565" i="2"/>
  <c r="W565" i="2"/>
  <c r="V565" i="2"/>
  <c r="U565" i="2"/>
  <c r="T565" i="2"/>
  <c r="S565" i="2"/>
  <c r="X564" i="2"/>
  <c r="W564" i="2"/>
  <c r="V564" i="2"/>
  <c r="U564" i="2"/>
  <c r="T564" i="2"/>
  <c r="S564" i="2"/>
  <c r="X563" i="2"/>
  <c r="W563" i="2"/>
  <c r="V563" i="2"/>
  <c r="U563" i="2"/>
  <c r="T563" i="2"/>
  <c r="S563" i="2"/>
  <c r="X562" i="2"/>
  <c r="W562" i="2"/>
  <c r="V562" i="2"/>
  <c r="U562" i="2"/>
  <c r="T562" i="2"/>
  <c r="S562" i="2"/>
  <c r="X561" i="2"/>
  <c r="W561" i="2"/>
  <c r="V561" i="2"/>
  <c r="U561" i="2"/>
  <c r="T561" i="2"/>
  <c r="S561" i="2"/>
  <c r="X560" i="2"/>
  <c r="W560" i="2"/>
  <c r="V560" i="2"/>
  <c r="U560" i="2"/>
  <c r="T560" i="2"/>
  <c r="S560" i="2"/>
  <c r="X559" i="2"/>
  <c r="W559" i="2"/>
  <c r="V559" i="2"/>
  <c r="U559" i="2"/>
  <c r="T559" i="2"/>
  <c r="S559" i="2"/>
  <c r="X558" i="2"/>
  <c r="W558" i="2"/>
  <c r="V558" i="2"/>
  <c r="U558" i="2"/>
  <c r="T558" i="2"/>
  <c r="S558" i="2"/>
  <c r="X557" i="2"/>
  <c r="W557" i="2"/>
  <c r="V557" i="2"/>
  <c r="U557" i="2"/>
  <c r="T557" i="2"/>
  <c r="S557" i="2"/>
  <c r="X556" i="2"/>
  <c r="W556" i="2"/>
  <c r="V556" i="2"/>
  <c r="U556" i="2"/>
  <c r="T556" i="2"/>
  <c r="S556" i="2"/>
  <c r="X555" i="2"/>
  <c r="W555" i="2"/>
  <c r="V555" i="2"/>
  <c r="U555" i="2"/>
  <c r="T555" i="2"/>
  <c r="S555" i="2"/>
  <c r="X554" i="2"/>
  <c r="W554" i="2"/>
  <c r="V554" i="2"/>
  <c r="U554" i="2"/>
  <c r="T554" i="2"/>
  <c r="S554" i="2"/>
  <c r="X553" i="2"/>
  <c r="W553" i="2"/>
  <c r="V553" i="2"/>
  <c r="U553" i="2"/>
  <c r="T553" i="2"/>
  <c r="S553" i="2"/>
  <c r="X552" i="2"/>
  <c r="W552" i="2"/>
  <c r="V552" i="2"/>
  <c r="U552" i="2"/>
  <c r="T552" i="2"/>
  <c r="S552" i="2"/>
  <c r="X551" i="2"/>
  <c r="W551" i="2"/>
  <c r="V551" i="2"/>
  <c r="U551" i="2"/>
  <c r="T551" i="2"/>
  <c r="S551" i="2"/>
  <c r="X550" i="2"/>
  <c r="W550" i="2"/>
  <c r="V550" i="2"/>
  <c r="U550" i="2"/>
  <c r="T550" i="2"/>
  <c r="S550" i="2"/>
  <c r="X549" i="2"/>
  <c r="W549" i="2"/>
  <c r="V549" i="2"/>
  <c r="U549" i="2"/>
  <c r="T549" i="2"/>
  <c r="S549" i="2"/>
  <c r="X548" i="2"/>
  <c r="W548" i="2"/>
  <c r="V548" i="2"/>
  <c r="U548" i="2"/>
  <c r="T548" i="2"/>
  <c r="S548" i="2"/>
  <c r="X547" i="2"/>
  <c r="W547" i="2"/>
  <c r="V547" i="2"/>
  <c r="U547" i="2"/>
  <c r="T547" i="2"/>
  <c r="S547" i="2"/>
  <c r="X546" i="2"/>
  <c r="W546" i="2"/>
  <c r="V546" i="2"/>
  <c r="U546" i="2"/>
  <c r="T546" i="2"/>
  <c r="S546" i="2"/>
  <c r="X545" i="2"/>
  <c r="W545" i="2"/>
  <c r="V545" i="2"/>
  <c r="U545" i="2"/>
  <c r="T545" i="2"/>
  <c r="S545" i="2"/>
  <c r="X544" i="2"/>
  <c r="W544" i="2"/>
  <c r="V544" i="2"/>
  <c r="U544" i="2"/>
  <c r="T544" i="2"/>
  <c r="S544" i="2"/>
  <c r="X543" i="2"/>
  <c r="W543" i="2"/>
  <c r="V543" i="2"/>
  <c r="U543" i="2"/>
  <c r="T543" i="2"/>
  <c r="S543" i="2"/>
  <c r="X542" i="2"/>
  <c r="W542" i="2"/>
  <c r="V542" i="2"/>
  <c r="U542" i="2"/>
  <c r="T542" i="2"/>
  <c r="S542" i="2"/>
  <c r="X541" i="2"/>
  <c r="W541" i="2"/>
  <c r="V541" i="2"/>
  <c r="U541" i="2"/>
  <c r="T541" i="2"/>
  <c r="S541" i="2"/>
  <c r="X540" i="2"/>
  <c r="W540" i="2"/>
  <c r="V540" i="2"/>
  <c r="U540" i="2"/>
  <c r="T540" i="2"/>
  <c r="S540" i="2"/>
  <c r="X539" i="2"/>
  <c r="W539" i="2"/>
  <c r="V539" i="2"/>
  <c r="U539" i="2"/>
  <c r="T539" i="2"/>
  <c r="S539" i="2"/>
  <c r="X538" i="2"/>
  <c r="W538" i="2"/>
  <c r="V538" i="2"/>
  <c r="U538" i="2"/>
  <c r="T538" i="2"/>
  <c r="S538" i="2"/>
  <c r="X537" i="2"/>
  <c r="W537" i="2"/>
  <c r="V537" i="2"/>
  <c r="U537" i="2"/>
  <c r="T537" i="2"/>
  <c r="S537" i="2"/>
  <c r="X536" i="2"/>
  <c r="W536" i="2"/>
  <c r="V536" i="2"/>
  <c r="U536" i="2"/>
  <c r="T536" i="2"/>
  <c r="S536" i="2"/>
  <c r="X535" i="2"/>
  <c r="W535" i="2"/>
  <c r="V535" i="2"/>
  <c r="U535" i="2"/>
  <c r="T535" i="2"/>
  <c r="S535" i="2"/>
  <c r="X534" i="2"/>
  <c r="W534" i="2"/>
  <c r="V534" i="2"/>
  <c r="U534" i="2"/>
  <c r="T534" i="2"/>
  <c r="S534" i="2"/>
  <c r="X533" i="2"/>
  <c r="W533" i="2"/>
  <c r="V533" i="2"/>
  <c r="U533" i="2"/>
  <c r="T533" i="2"/>
  <c r="S533" i="2"/>
  <c r="X532" i="2"/>
  <c r="W532" i="2"/>
  <c r="V532" i="2"/>
  <c r="U532" i="2"/>
  <c r="T532" i="2"/>
  <c r="S532" i="2"/>
  <c r="X531" i="2"/>
  <c r="W531" i="2"/>
  <c r="V531" i="2"/>
  <c r="U531" i="2"/>
  <c r="T531" i="2"/>
  <c r="S531" i="2"/>
  <c r="X530" i="2"/>
  <c r="W530" i="2"/>
  <c r="V530" i="2"/>
  <c r="U530" i="2"/>
  <c r="T530" i="2"/>
  <c r="S530" i="2"/>
  <c r="X529" i="2"/>
  <c r="W529" i="2"/>
  <c r="V529" i="2"/>
  <c r="U529" i="2"/>
  <c r="T529" i="2"/>
  <c r="S529" i="2"/>
  <c r="X528" i="2"/>
  <c r="W528" i="2"/>
  <c r="V528" i="2"/>
  <c r="U528" i="2"/>
  <c r="T528" i="2"/>
  <c r="S528" i="2"/>
  <c r="X527" i="2"/>
  <c r="W527" i="2"/>
  <c r="V527" i="2"/>
  <c r="U527" i="2"/>
  <c r="T527" i="2"/>
  <c r="S527" i="2"/>
  <c r="X526" i="2"/>
  <c r="W526" i="2"/>
  <c r="V526" i="2"/>
  <c r="U526" i="2"/>
  <c r="T526" i="2"/>
  <c r="S526" i="2"/>
  <c r="X525" i="2"/>
  <c r="W525" i="2"/>
  <c r="V525" i="2"/>
  <c r="U525" i="2"/>
  <c r="T525" i="2"/>
  <c r="S525" i="2"/>
  <c r="X524" i="2"/>
  <c r="W524" i="2"/>
  <c r="V524" i="2"/>
  <c r="U524" i="2"/>
  <c r="T524" i="2"/>
  <c r="S524" i="2"/>
  <c r="X523" i="2"/>
  <c r="W523" i="2"/>
  <c r="V523" i="2"/>
  <c r="U523" i="2"/>
  <c r="T523" i="2"/>
  <c r="S523" i="2"/>
  <c r="X522" i="2"/>
  <c r="W522" i="2"/>
  <c r="V522" i="2"/>
  <c r="U522" i="2"/>
  <c r="T522" i="2"/>
  <c r="S522" i="2"/>
  <c r="X521" i="2"/>
  <c r="W521" i="2"/>
  <c r="V521" i="2"/>
  <c r="U521" i="2"/>
  <c r="T521" i="2"/>
  <c r="S521" i="2"/>
  <c r="X520" i="2"/>
  <c r="W520" i="2"/>
  <c r="V520" i="2"/>
  <c r="U520" i="2"/>
  <c r="T520" i="2"/>
  <c r="S520" i="2"/>
  <c r="X519" i="2"/>
  <c r="W519" i="2"/>
  <c r="V519" i="2"/>
  <c r="U519" i="2"/>
  <c r="T519" i="2"/>
  <c r="S519" i="2"/>
  <c r="X518" i="2"/>
  <c r="W518" i="2"/>
  <c r="V518" i="2"/>
  <c r="U518" i="2"/>
  <c r="T518" i="2"/>
  <c r="S518" i="2"/>
  <c r="X517" i="2"/>
  <c r="W517" i="2"/>
  <c r="V517" i="2"/>
  <c r="U517" i="2"/>
  <c r="T517" i="2"/>
  <c r="S517" i="2"/>
  <c r="X516" i="2"/>
  <c r="W516" i="2"/>
  <c r="V516" i="2"/>
  <c r="U516" i="2"/>
  <c r="T516" i="2"/>
  <c r="S516" i="2"/>
  <c r="X515" i="2"/>
  <c r="W515" i="2"/>
  <c r="V515" i="2"/>
  <c r="U515" i="2"/>
  <c r="T515" i="2"/>
  <c r="S515" i="2"/>
  <c r="X514" i="2"/>
  <c r="W514" i="2"/>
  <c r="V514" i="2"/>
  <c r="U514" i="2"/>
  <c r="T514" i="2"/>
  <c r="S514" i="2"/>
  <c r="X513" i="2"/>
  <c r="W513" i="2"/>
  <c r="V513" i="2"/>
  <c r="U513" i="2"/>
  <c r="T513" i="2"/>
  <c r="S513" i="2"/>
  <c r="X512" i="2"/>
  <c r="W512" i="2"/>
  <c r="V512" i="2"/>
  <c r="U512" i="2"/>
  <c r="T512" i="2"/>
  <c r="S512" i="2"/>
  <c r="X511" i="2"/>
  <c r="W511" i="2"/>
  <c r="V511" i="2"/>
  <c r="U511" i="2"/>
  <c r="T511" i="2"/>
  <c r="S511" i="2"/>
  <c r="X510" i="2"/>
  <c r="W510" i="2"/>
  <c r="V510" i="2"/>
  <c r="U510" i="2"/>
  <c r="T510" i="2"/>
  <c r="S510" i="2"/>
  <c r="X509" i="2"/>
  <c r="W509" i="2"/>
  <c r="V509" i="2"/>
  <c r="U509" i="2"/>
  <c r="T509" i="2"/>
  <c r="S509" i="2"/>
  <c r="X508" i="2"/>
  <c r="W508" i="2"/>
  <c r="V508" i="2"/>
  <c r="U508" i="2"/>
  <c r="T508" i="2"/>
  <c r="S508" i="2"/>
  <c r="X507" i="2"/>
  <c r="W507" i="2"/>
  <c r="V507" i="2"/>
  <c r="U507" i="2"/>
  <c r="T507" i="2"/>
  <c r="S507" i="2"/>
  <c r="X506" i="2"/>
  <c r="W506" i="2"/>
  <c r="V506" i="2"/>
  <c r="U506" i="2"/>
  <c r="T506" i="2"/>
  <c r="S506" i="2"/>
  <c r="X505" i="2"/>
  <c r="W505" i="2"/>
  <c r="V505" i="2"/>
  <c r="U505" i="2"/>
  <c r="T505" i="2"/>
  <c r="S505" i="2"/>
  <c r="X504" i="2"/>
  <c r="W504" i="2"/>
  <c r="V504" i="2"/>
  <c r="U504" i="2"/>
  <c r="T504" i="2"/>
  <c r="S504" i="2"/>
  <c r="X503" i="2"/>
  <c r="W503" i="2"/>
  <c r="V503" i="2"/>
  <c r="U503" i="2"/>
  <c r="T503" i="2"/>
  <c r="S503" i="2"/>
  <c r="X502" i="2"/>
  <c r="W502" i="2"/>
  <c r="V502" i="2"/>
  <c r="U502" i="2"/>
  <c r="T502" i="2"/>
  <c r="S502" i="2"/>
  <c r="X501" i="2"/>
  <c r="W501" i="2"/>
  <c r="V501" i="2"/>
  <c r="U501" i="2"/>
  <c r="T501" i="2"/>
  <c r="S501" i="2"/>
  <c r="X500" i="2"/>
  <c r="W500" i="2"/>
  <c r="V500" i="2"/>
  <c r="U500" i="2"/>
  <c r="T500" i="2"/>
  <c r="S500" i="2"/>
  <c r="X499" i="2"/>
  <c r="W499" i="2"/>
  <c r="V499" i="2"/>
  <c r="U499" i="2"/>
  <c r="T499" i="2"/>
  <c r="S499" i="2"/>
  <c r="X498" i="2"/>
  <c r="W498" i="2"/>
  <c r="V498" i="2"/>
  <c r="U498" i="2"/>
  <c r="T498" i="2"/>
  <c r="S498" i="2"/>
  <c r="X497" i="2"/>
  <c r="W497" i="2"/>
  <c r="V497" i="2"/>
  <c r="U497" i="2"/>
  <c r="T497" i="2"/>
  <c r="S497" i="2"/>
  <c r="X496" i="2"/>
  <c r="W496" i="2"/>
  <c r="V496" i="2"/>
  <c r="U496" i="2"/>
  <c r="T496" i="2"/>
  <c r="S496" i="2"/>
  <c r="X495" i="2"/>
  <c r="W495" i="2"/>
  <c r="V495" i="2"/>
  <c r="U495" i="2"/>
  <c r="T495" i="2"/>
  <c r="S495" i="2"/>
  <c r="X494" i="2"/>
  <c r="W494" i="2"/>
  <c r="V494" i="2"/>
  <c r="U494" i="2"/>
  <c r="T494" i="2"/>
  <c r="S494" i="2"/>
  <c r="X493" i="2"/>
  <c r="W493" i="2"/>
  <c r="V493" i="2"/>
  <c r="U493" i="2"/>
  <c r="T493" i="2"/>
  <c r="S493" i="2"/>
  <c r="X492" i="2"/>
  <c r="W492" i="2"/>
  <c r="V492" i="2"/>
  <c r="U492" i="2"/>
  <c r="T492" i="2"/>
  <c r="S492" i="2"/>
  <c r="X491" i="2"/>
  <c r="W491" i="2"/>
  <c r="V491" i="2"/>
  <c r="U491" i="2"/>
  <c r="T491" i="2"/>
  <c r="S491" i="2"/>
  <c r="X490" i="2"/>
  <c r="W490" i="2"/>
  <c r="V490" i="2"/>
  <c r="U490" i="2"/>
  <c r="T490" i="2"/>
  <c r="S490" i="2"/>
  <c r="X489" i="2"/>
  <c r="W489" i="2"/>
  <c r="V489" i="2"/>
  <c r="U489" i="2"/>
  <c r="T489" i="2"/>
  <c r="S489" i="2"/>
  <c r="X488" i="2"/>
  <c r="W488" i="2"/>
  <c r="V488" i="2"/>
  <c r="U488" i="2"/>
  <c r="T488" i="2"/>
  <c r="S488" i="2"/>
  <c r="X487" i="2"/>
  <c r="W487" i="2"/>
  <c r="V487" i="2"/>
  <c r="U487" i="2"/>
  <c r="T487" i="2"/>
  <c r="S487" i="2"/>
  <c r="X486" i="2"/>
  <c r="W486" i="2"/>
  <c r="V486" i="2"/>
  <c r="U486" i="2"/>
  <c r="T486" i="2"/>
  <c r="S486" i="2"/>
  <c r="X485" i="2"/>
  <c r="W485" i="2"/>
  <c r="V485" i="2"/>
  <c r="U485" i="2"/>
  <c r="T485" i="2"/>
  <c r="S485" i="2"/>
  <c r="X484" i="2"/>
  <c r="W484" i="2"/>
  <c r="V484" i="2"/>
  <c r="U484" i="2"/>
  <c r="T484" i="2"/>
  <c r="S484" i="2"/>
  <c r="X483" i="2"/>
  <c r="W483" i="2"/>
  <c r="V483" i="2"/>
  <c r="U483" i="2"/>
  <c r="T483" i="2"/>
  <c r="S483" i="2"/>
  <c r="X482" i="2"/>
  <c r="W482" i="2"/>
  <c r="V482" i="2"/>
  <c r="U482" i="2"/>
  <c r="T482" i="2"/>
  <c r="S482" i="2"/>
  <c r="X481" i="2"/>
  <c r="W481" i="2"/>
  <c r="V481" i="2"/>
  <c r="U481" i="2"/>
  <c r="T481" i="2"/>
  <c r="S481" i="2"/>
  <c r="X480" i="2"/>
  <c r="W480" i="2"/>
  <c r="V480" i="2"/>
  <c r="U480" i="2"/>
  <c r="T480" i="2"/>
  <c r="S480" i="2"/>
  <c r="X479" i="2"/>
  <c r="W479" i="2"/>
  <c r="V479" i="2"/>
  <c r="U479" i="2"/>
  <c r="T479" i="2"/>
  <c r="S479" i="2"/>
  <c r="X478" i="2"/>
  <c r="W478" i="2"/>
  <c r="V478" i="2"/>
  <c r="U478" i="2"/>
  <c r="T478" i="2"/>
  <c r="S478" i="2"/>
  <c r="X477" i="2"/>
  <c r="W477" i="2"/>
  <c r="V477" i="2"/>
  <c r="U477" i="2"/>
  <c r="T477" i="2"/>
  <c r="S477" i="2"/>
  <c r="X476" i="2"/>
  <c r="W476" i="2"/>
  <c r="V476" i="2"/>
  <c r="U476" i="2"/>
  <c r="T476" i="2"/>
  <c r="S476" i="2"/>
  <c r="X475" i="2"/>
  <c r="W475" i="2"/>
  <c r="V475" i="2"/>
  <c r="U475" i="2"/>
  <c r="T475" i="2"/>
  <c r="S475" i="2"/>
  <c r="X474" i="2"/>
  <c r="W474" i="2"/>
  <c r="V474" i="2"/>
  <c r="U474" i="2"/>
  <c r="T474" i="2"/>
  <c r="S474" i="2"/>
  <c r="X473" i="2"/>
  <c r="W473" i="2"/>
  <c r="V473" i="2"/>
  <c r="U473" i="2"/>
  <c r="T473" i="2"/>
  <c r="S473" i="2"/>
  <c r="X472" i="2"/>
  <c r="W472" i="2"/>
  <c r="V472" i="2"/>
  <c r="U472" i="2"/>
  <c r="T472" i="2"/>
  <c r="S472" i="2"/>
  <c r="X471" i="2"/>
  <c r="W471" i="2"/>
  <c r="V471" i="2"/>
  <c r="U471" i="2"/>
  <c r="T471" i="2"/>
  <c r="S471" i="2"/>
  <c r="X470" i="2"/>
  <c r="W470" i="2"/>
  <c r="V470" i="2"/>
  <c r="U470" i="2"/>
  <c r="T470" i="2"/>
  <c r="S470" i="2"/>
  <c r="X469" i="2"/>
  <c r="W469" i="2"/>
  <c r="V469" i="2"/>
  <c r="U469" i="2"/>
  <c r="T469" i="2"/>
  <c r="S469" i="2"/>
  <c r="X468" i="2"/>
  <c r="W468" i="2"/>
  <c r="V468" i="2"/>
  <c r="U468" i="2"/>
  <c r="T468" i="2"/>
  <c r="S468" i="2"/>
  <c r="X467" i="2"/>
  <c r="W467" i="2"/>
  <c r="V467" i="2"/>
  <c r="U467" i="2"/>
  <c r="T467" i="2"/>
  <c r="S467" i="2"/>
  <c r="X466" i="2"/>
  <c r="W466" i="2"/>
  <c r="V466" i="2"/>
  <c r="U466" i="2"/>
  <c r="T466" i="2"/>
  <c r="S466" i="2"/>
  <c r="X465" i="2"/>
  <c r="W465" i="2"/>
  <c r="V465" i="2"/>
  <c r="U465" i="2"/>
  <c r="T465" i="2"/>
  <c r="S465" i="2"/>
  <c r="X464" i="2"/>
  <c r="W464" i="2"/>
  <c r="V464" i="2"/>
  <c r="U464" i="2"/>
  <c r="T464" i="2"/>
  <c r="S464" i="2"/>
  <c r="X463" i="2"/>
  <c r="W463" i="2"/>
  <c r="V463" i="2"/>
  <c r="U463" i="2"/>
  <c r="T463" i="2"/>
  <c r="S463" i="2"/>
  <c r="X462" i="2"/>
  <c r="W462" i="2"/>
  <c r="V462" i="2"/>
  <c r="U462" i="2"/>
  <c r="T462" i="2"/>
  <c r="S462" i="2"/>
  <c r="X461" i="2"/>
  <c r="W461" i="2"/>
  <c r="V461" i="2"/>
  <c r="U461" i="2"/>
  <c r="T461" i="2"/>
  <c r="S461" i="2"/>
  <c r="X460" i="2"/>
  <c r="W460" i="2"/>
  <c r="V460" i="2"/>
  <c r="U460" i="2"/>
  <c r="T460" i="2"/>
  <c r="S460" i="2"/>
  <c r="X459" i="2"/>
  <c r="W459" i="2"/>
  <c r="V459" i="2"/>
  <c r="U459" i="2"/>
  <c r="T459" i="2"/>
  <c r="S459" i="2"/>
  <c r="X458" i="2"/>
  <c r="W458" i="2"/>
  <c r="V458" i="2"/>
  <c r="U458" i="2"/>
  <c r="T458" i="2"/>
  <c r="S458" i="2"/>
  <c r="X457" i="2"/>
  <c r="W457" i="2"/>
  <c r="V457" i="2"/>
  <c r="U457" i="2"/>
  <c r="T457" i="2"/>
  <c r="S457" i="2"/>
  <c r="X456" i="2"/>
  <c r="W456" i="2"/>
  <c r="V456" i="2"/>
  <c r="U456" i="2"/>
  <c r="T456" i="2"/>
  <c r="S456" i="2"/>
  <c r="X455" i="2"/>
  <c r="W455" i="2"/>
  <c r="V455" i="2"/>
  <c r="U455" i="2"/>
  <c r="T455" i="2"/>
  <c r="S455" i="2"/>
  <c r="X454" i="2"/>
  <c r="W454" i="2"/>
  <c r="V454" i="2"/>
  <c r="U454" i="2"/>
  <c r="T454" i="2"/>
  <c r="S454" i="2"/>
  <c r="X453" i="2"/>
  <c r="W453" i="2"/>
  <c r="V453" i="2"/>
  <c r="U453" i="2"/>
  <c r="T453" i="2"/>
  <c r="S453" i="2"/>
  <c r="X452" i="2"/>
  <c r="W452" i="2"/>
  <c r="V452" i="2"/>
  <c r="U452" i="2"/>
  <c r="T452" i="2"/>
  <c r="S452" i="2"/>
  <c r="X451" i="2"/>
  <c r="W451" i="2"/>
  <c r="V451" i="2"/>
  <c r="U451" i="2"/>
  <c r="T451" i="2"/>
  <c r="S451" i="2"/>
  <c r="X450" i="2"/>
  <c r="W450" i="2"/>
  <c r="V450" i="2"/>
  <c r="U450" i="2"/>
  <c r="T450" i="2"/>
  <c r="S450" i="2"/>
  <c r="X449" i="2"/>
  <c r="W449" i="2"/>
  <c r="V449" i="2"/>
  <c r="U449" i="2"/>
  <c r="T449" i="2"/>
  <c r="S449" i="2"/>
  <c r="X448" i="2"/>
  <c r="W448" i="2"/>
  <c r="V448" i="2"/>
  <c r="U448" i="2"/>
  <c r="T448" i="2"/>
  <c r="S448" i="2"/>
  <c r="X447" i="2"/>
  <c r="W447" i="2"/>
  <c r="V447" i="2"/>
  <c r="U447" i="2"/>
  <c r="T447" i="2"/>
  <c r="S447" i="2"/>
  <c r="X446" i="2"/>
  <c r="W446" i="2"/>
  <c r="V446" i="2"/>
  <c r="U446" i="2"/>
  <c r="T446" i="2"/>
  <c r="S446" i="2"/>
  <c r="X445" i="2"/>
  <c r="W445" i="2"/>
  <c r="V445" i="2"/>
  <c r="U445" i="2"/>
  <c r="T445" i="2"/>
  <c r="S445" i="2"/>
  <c r="X444" i="2"/>
  <c r="W444" i="2"/>
  <c r="V444" i="2"/>
  <c r="U444" i="2"/>
  <c r="T444" i="2"/>
  <c r="S444" i="2"/>
  <c r="X443" i="2"/>
  <c r="W443" i="2"/>
  <c r="V443" i="2"/>
  <c r="U443" i="2"/>
  <c r="T443" i="2"/>
  <c r="S443" i="2"/>
  <c r="X442" i="2"/>
  <c r="W442" i="2"/>
  <c r="V442" i="2"/>
  <c r="U442" i="2"/>
  <c r="T442" i="2"/>
  <c r="S442" i="2"/>
  <c r="X441" i="2"/>
  <c r="W441" i="2"/>
  <c r="V441" i="2"/>
  <c r="U441" i="2"/>
  <c r="T441" i="2"/>
  <c r="S441" i="2"/>
  <c r="X440" i="2"/>
  <c r="W440" i="2"/>
  <c r="V440" i="2"/>
  <c r="U440" i="2"/>
  <c r="T440" i="2"/>
  <c r="S440" i="2"/>
  <c r="X439" i="2"/>
  <c r="W439" i="2"/>
  <c r="V439" i="2"/>
  <c r="U439" i="2"/>
  <c r="T439" i="2"/>
  <c r="S439" i="2"/>
  <c r="X438" i="2"/>
  <c r="W438" i="2"/>
  <c r="V438" i="2"/>
  <c r="U438" i="2"/>
  <c r="T438" i="2"/>
  <c r="S438" i="2"/>
  <c r="X437" i="2"/>
  <c r="W437" i="2"/>
  <c r="V437" i="2"/>
  <c r="U437" i="2"/>
  <c r="T437" i="2"/>
  <c r="S437" i="2"/>
  <c r="X436" i="2"/>
  <c r="W436" i="2"/>
  <c r="V436" i="2"/>
  <c r="U436" i="2"/>
  <c r="T436" i="2"/>
  <c r="S436" i="2"/>
  <c r="X435" i="2"/>
  <c r="W435" i="2"/>
  <c r="V435" i="2"/>
  <c r="U435" i="2"/>
  <c r="T435" i="2"/>
  <c r="S435" i="2"/>
  <c r="X434" i="2"/>
  <c r="W434" i="2"/>
  <c r="V434" i="2"/>
  <c r="U434" i="2"/>
  <c r="T434" i="2"/>
  <c r="S434" i="2"/>
  <c r="X433" i="2"/>
  <c r="W433" i="2"/>
  <c r="V433" i="2"/>
  <c r="U433" i="2"/>
  <c r="T433" i="2"/>
  <c r="S433" i="2"/>
  <c r="X432" i="2"/>
  <c r="W432" i="2"/>
  <c r="V432" i="2"/>
  <c r="U432" i="2"/>
  <c r="T432" i="2"/>
  <c r="S432" i="2"/>
  <c r="X431" i="2"/>
  <c r="W431" i="2"/>
  <c r="V431" i="2"/>
  <c r="U431" i="2"/>
  <c r="T431" i="2"/>
  <c r="S431" i="2"/>
  <c r="X430" i="2"/>
  <c r="W430" i="2"/>
  <c r="V430" i="2"/>
  <c r="U430" i="2"/>
  <c r="T430" i="2"/>
  <c r="S430" i="2"/>
  <c r="X429" i="2"/>
  <c r="W429" i="2"/>
  <c r="V429" i="2"/>
  <c r="U429" i="2"/>
  <c r="T429" i="2"/>
  <c r="S429" i="2"/>
  <c r="X428" i="2"/>
  <c r="W428" i="2"/>
  <c r="V428" i="2"/>
  <c r="U428" i="2"/>
  <c r="T428" i="2"/>
  <c r="S428" i="2"/>
  <c r="X427" i="2"/>
  <c r="W427" i="2"/>
  <c r="V427" i="2"/>
  <c r="U427" i="2"/>
  <c r="T427" i="2"/>
  <c r="S427" i="2"/>
  <c r="X426" i="2"/>
  <c r="W426" i="2"/>
  <c r="V426" i="2"/>
  <c r="U426" i="2"/>
  <c r="T426" i="2"/>
  <c r="S426" i="2"/>
  <c r="X425" i="2"/>
  <c r="W425" i="2"/>
  <c r="V425" i="2"/>
  <c r="U425" i="2"/>
  <c r="T425" i="2"/>
  <c r="S425" i="2"/>
  <c r="X424" i="2"/>
  <c r="W424" i="2"/>
  <c r="V424" i="2"/>
  <c r="U424" i="2"/>
  <c r="T424" i="2"/>
  <c r="S424" i="2"/>
  <c r="X423" i="2"/>
  <c r="W423" i="2"/>
  <c r="V423" i="2"/>
  <c r="U423" i="2"/>
  <c r="T423" i="2"/>
  <c r="S423" i="2"/>
  <c r="X422" i="2"/>
  <c r="W422" i="2"/>
  <c r="V422" i="2"/>
  <c r="U422" i="2"/>
  <c r="T422" i="2"/>
  <c r="S422" i="2"/>
  <c r="X421" i="2"/>
  <c r="W421" i="2"/>
  <c r="V421" i="2"/>
  <c r="U421" i="2"/>
  <c r="T421" i="2"/>
  <c r="S421" i="2"/>
  <c r="X420" i="2"/>
  <c r="W420" i="2"/>
  <c r="V420" i="2"/>
  <c r="U420" i="2"/>
  <c r="T420" i="2"/>
  <c r="S420" i="2"/>
  <c r="X419" i="2"/>
  <c r="W419" i="2"/>
  <c r="V419" i="2"/>
  <c r="U419" i="2"/>
  <c r="T419" i="2"/>
  <c r="S419" i="2"/>
  <c r="X418" i="2"/>
  <c r="W418" i="2"/>
  <c r="V418" i="2"/>
  <c r="U418" i="2"/>
  <c r="T418" i="2"/>
  <c r="S418" i="2"/>
  <c r="X417" i="2"/>
  <c r="W417" i="2"/>
  <c r="V417" i="2"/>
  <c r="U417" i="2"/>
  <c r="T417" i="2"/>
  <c r="S417" i="2"/>
  <c r="X416" i="2"/>
  <c r="W416" i="2"/>
  <c r="V416" i="2"/>
  <c r="U416" i="2"/>
  <c r="T416" i="2"/>
  <c r="S416" i="2"/>
  <c r="X415" i="2"/>
  <c r="W415" i="2"/>
  <c r="V415" i="2"/>
  <c r="U415" i="2"/>
  <c r="T415" i="2"/>
  <c r="S415" i="2"/>
  <c r="X414" i="2"/>
  <c r="W414" i="2"/>
  <c r="V414" i="2"/>
  <c r="U414" i="2"/>
  <c r="T414" i="2"/>
  <c r="S414" i="2"/>
  <c r="X413" i="2"/>
  <c r="W413" i="2"/>
  <c r="V413" i="2"/>
  <c r="U413" i="2"/>
  <c r="T413" i="2"/>
  <c r="S413" i="2"/>
  <c r="X412" i="2"/>
  <c r="W412" i="2"/>
  <c r="V412" i="2"/>
  <c r="U412" i="2"/>
  <c r="T412" i="2"/>
  <c r="S412" i="2"/>
  <c r="X411" i="2"/>
  <c r="W411" i="2"/>
  <c r="V411" i="2"/>
  <c r="U411" i="2"/>
  <c r="T411" i="2"/>
  <c r="S411" i="2"/>
  <c r="X410" i="2"/>
  <c r="W410" i="2"/>
  <c r="V410" i="2"/>
  <c r="U410" i="2"/>
  <c r="T410" i="2"/>
  <c r="S410" i="2"/>
  <c r="X409" i="2"/>
  <c r="W409" i="2"/>
  <c r="V409" i="2"/>
  <c r="U409" i="2"/>
  <c r="T409" i="2"/>
  <c r="S409" i="2"/>
  <c r="X408" i="2"/>
  <c r="W408" i="2"/>
  <c r="V408" i="2"/>
  <c r="U408" i="2"/>
  <c r="T408" i="2"/>
  <c r="S408" i="2"/>
  <c r="X407" i="2"/>
  <c r="W407" i="2"/>
  <c r="V407" i="2"/>
  <c r="U407" i="2"/>
  <c r="T407" i="2"/>
  <c r="S407" i="2"/>
  <c r="X406" i="2"/>
  <c r="W406" i="2"/>
  <c r="V406" i="2"/>
  <c r="U406" i="2"/>
  <c r="T406" i="2"/>
  <c r="S406" i="2"/>
  <c r="X405" i="2"/>
  <c r="W405" i="2"/>
  <c r="V405" i="2"/>
  <c r="U405" i="2"/>
  <c r="T405" i="2"/>
  <c r="S405" i="2"/>
  <c r="X404" i="2"/>
  <c r="W404" i="2"/>
  <c r="V404" i="2"/>
  <c r="U404" i="2"/>
  <c r="T404" i="2"/>
  <c r="S404" i="2"/>
  <c r="X403" i="2"/>
  <c r="W403" i="2"/>
  <c r="V403" i="2"/>
  <c r="U403" i="2"/>
  <c r="T403" i="2"/>
  <c r="S403" i="2"/>
  <c r="X402" i="2"/>
  <c r="W402" i="2"/>
  <c r="V402" i="2"/>
  <c r="U402" i="2"/>
  <c r="T402" i="2"/>
  <c r="S402" i="2"/>
  <c r="X401" i="2"/>
  <c r="W401" i="2"/>
  <c r="V401" i="2"/>
  <c r="U401" i="2"/>
  <c r="T401" i="2"/>
  <c r="S401" i="2"/>
  <c r="X400" i="2"/>
  <c r="W400" i="2"/>
  <c r="V400" i="2"/>
  <c r="U400" i="2"/>
  <c r="T400" i="2"/>
  <c r="S400" i="2"/>
  <c r="X399" i="2"/>
  <c r="W399" i="2"/>
  <c r="V399" i="2"/>
  <c r="U399" i="2"/>
  <c r="T399" i="2"/>
  <c r="S399" i="2"/>
  <c r="X398" i="2"/>
  <c r="W398" i="2"/>
  <c r="V398" i="2"/>
  <c r="U398" i="2"/>
  <c r="T398" i="2"/>
  <c r="S398" i="2"/>
  <c r="X397" i="2"/>
  <c r="W397" i="2"/>
  <c r="V397" i="2"/>
  <c r="U397" i="2"/>
  <c r="T397" i="2"/>
  <c r="S397" i="2"/>
  <c r="X396" i="2"/>
  <c r="W396" i="2"/>
  <c r="V396" i="2"/>
  <c r="U396" i="2"/>
  <c r="T396" i="2"/>
  <c r="S396" i="2"/>
  <c r="X395" i="2"/>
  <c r="W395" i="2"/>
  <c r="V395" i="2"/>
  <c r="U395" i="2"/>
  <c r="T395" i="2"/>
  <c r="S395" i="2"/>
  <c r="X394" i="2"/>
  <c r="W394" i="2"/>
  <c r="V394" i="2"/>
  <c r="U394" i="2"/>
  <c r="T394" i="2"/>
  <c r="S394" i="2"/>
  <c r="X393" i="2"/>
  <c r="W393" i="2"/>
  <c r="V393" i="2"/>
  <c r="U393" i="2"/>
  <c r="T393" i="2"/>
  <c r="S393" i="2"/>
  <c r="X392" i="2"/>
  <c r="W392" i="2"/>
  <c r="V392" i="2"/>
  <c r="U392" i="2"/>
  <c r="T392" i="2"/>
  <c r="S392" i="2"/>
  <c r="X391" i="2"/>
  <c r="W391" i="2"/>
  <c r="V391" i="2"/>
  <c r="U391" i="2"/>
  <c r="T391" i="2"/>
  <c r="S391" i="2"/>
  <c r="X390" i="2"/>
  <c r="W390" i="2"/>
  <c r="V390" i="2"/>
  <c r="U390" i="2"/>
  <c r="T390" i="2"/>
  <c r="S390" i="2"/>
  <c r="X389" i="2"/>
  <c r="W389" i="2"/>
  <c r="V389" i="2"/>
  <c r="U389" i="2"/>
  <c r="T389" i="2"/>
  <c r="S389" i="2"/>
  <c r="X388" i="2"/>
  <c r="W388" i="2"/>
  <c r="V388" i="2"/>
  <c r="U388" i="2"/>
  <c r="T388" i="2"/>
  <c r="S388" i="2"/>
  <c r="X387" i="2"/>
  <c r="W387" i="2"/>
  <c r="V387" i="2"/>
  <c r="U387" i="2"/>
  <c r="T387" i="2"/>
  <c r="S387" i="2"/>
  <c r="X386" i="2"/>
  <c r="W386" i="2"/>
  <c r="V386" i="2"/>
  <c r="U386" i="2"/>
  <c r="T386" i="2"/>
  <c r="S386" i="2"/>
  <c r="X385" i="2"/>
  <c r="W385" i="2"/>
  <c r="V385" i="2"/>
  <c r="U385" i="2"/>
  <c r="T385" i="2"/>
  <c r="S385" i="2"/>
  <c r="X384" i="2"/>
  <c r="W384" i="2"/>
  <c r="V384" i="2"/>
  <c r="U384" i="2"/>
  <c r="T384" i="2"/>
  <c r="S384" i="2"/>
  <c r="X383" i="2"/>
  <c r="W383" i="2"/>
  <c r="V383" i="2"/>
  <c r="U383" i="2"/>
  <c r="T383" i="2"/>
  <c r="S383" i="2"/>
  <c r="X382" i="2"/>
  <c r="W382" i="2"/>
  <c r="V382" i="2"/>
  <c r="U382" i="2"/>
  <c r="T382" i="2"/>
  <c r="S382" i="2"/>
  <c r="X381" i="2"/>
  <c r="W381" i="2"/>
  <c r="V381" i="2"/>
  <c r="U381" i="2"/>
  <c r="T381" i="2"/>
  <c r="S381" i="2"/>
  <c r="X380" i="2"/>
  <c r="W380" i="2"/>
  <c r="V380" i="2"/>
  <c r="U380" i="2"/>
  <c r="T380" i="2"/>
  <c r="S380" i="2"/>
  <c r="X379" i="2"/>
  <c r="W379" i="2"/>
  <c r="V379" i="2"/>
  <c r="U379" i="2"/>
  <c r="T379" i="2"/>
  <c r="S379" i="2"/>
  <c r="X378" i="2"/>
  <c r="W378" i="2"/>
  <c r="V378" i="2"/>
  <c r="U378" i="2"/>
  <c r="T378" i="2"/>
  <c r="S378" i="2"/>
  <c r="X377" i="2"/>
  <c r="W377" i="2"/>
  <c r="V377" i="2"/>
  <c r="U377" i="2"/>
  <c r="T377" i="2"/>
  <c r="S377" i="2"/>
  <c r="X376" i="2"/>
  <c r="W376" i="2"/>
  <c r="V376" i="2"/>
  <c r="U376" i="2"/>
  <c r="T376" i="2"/>
  <c r="S376" i="2"/>
  <c r="X375" i="2"/>
  <c r="W375" i="2"/>
  <c r="V375" i="2"/>
  <c r="U375" i="2"/>
  <c r="T375" i="2"/>
  <c r="S375" i="2"/>
  <c r="X374" i="2"/>
  <c r="W374" i="2"/>
  <c r="V374" i="2"/>
  <c r="U374" i="2"/>
  <c r="T374" i="2"/>
  <c r="S374" i="2"/>
  <c r="X373" i="2"/>
  <c r="W373" i="2"/>
  <c r="V373" i="2"/>
  <c r="U373" i="2"/>
  <c r="T373" i="2"/>
  <c r="S373" i="2"/>
  <c r="X372" i="2"/>
  <c r="W372" i="2"/>
  <c r="V372" i="2"/>
  <c r="U372" i="2"/>
  <c r="T372" i="2"/>
  <c r="S372" i="2"/>
  <c r="X371" i="2"/>
  <c r="W371" i="2"/>
  <c r="V371" i="2"/>
  <c r="U371" i="2"/>
  <c r="T371" i="2"/>
  <c r="S371" i="2"/>
  <c r="X370" i="2"/>
  <c r="W370" i="2"/>
  <c r="V370" i="2"/>
  <c r="U370" i="2"/>
  <c r="T370" i="2"/>
  <c r="S370" i="2"/>
  <c r="X369" i="2"/>
  <c r="W369" i="2"/>
  <c r="V369" i="2"/>
  <c r="U369" i="2"/>
  <c r="T369" i="2"/>
  <c r="S369" i="2"/>
  <c r="X368" i="2"/>
  <c r="W368" i="2"/>
  <c r="V368" i="2"/>
  <c r="U368" i="2"/>
  <c r="T368" i="2"/>
  <c r="S368" i="2"/>
  <c r="X367" i="2"/>
  <c r="W367" i="2"/>
  <c r="V367" i="2"/>
  <c r="U367" i="2"/>
  <c r="T367" i="2"/>
  <c r="S367" i="2"/>
  <c r="X366" i="2"/>
  <c r="W366" i="2"/>
  <c r="V366" i="2"/>
  <c r="U366" i="2"/>
  <c r="T366" i="2"/>
  <c r="S366" i="2"/>
  <c r="X365" i="2"/>
  <c r="W365" i="2"/>
  <c r="V365" i="2"/>
  <c r="U365" i="2"/>
  <c r="T365" i="2"/>
  <c r="S365" i="2"/>
  <c r="X364" i="2"/>
  <c r="W364" i="2"/>
  <c r="V364" i="2"/>
  <c r="U364" i="2"/>
  <c r="T364" i="2"/>
  <c r="S364" i="2"/>
  <c r="X363" i="2"/>
  <c r="W363" i="2"/>
  <c r="V363" i="2"/>
  <c r="U363" i="2"/>
  <c r="T363" i="2"/>
  <c r="S363" i="2"/>
  <c r="X362" i="2"/>
  <c r="W362" i="2"/>
  <c r="V362" i="2"/>
  <c r="U362" i="2"/>
  <c r="T362" i="2"/>
  <c r="S362" i="2"/>
  <c r="X361" i="2"/>
  <c r="W361" i="2"/>
  <c r="V361" i="2"/>
  <c r="U361" i="2"/>
  <c r="T361" i="2"/>
  <c r="S361" i="2"/>
  <c r="X360" i="2"/>
  <c r="W360" i="2"/>
  <c r="V360" i="2"/>
  <c r="U360" i="2"/>
  <c r="T360" i="2"/>
  <c r="S360" i="2"/>
  <c r="X359" i="2"/>
  <c r="W359" i="2"/>
  <c r="V359" i="2"/>
  <c r="U359" i="2"/>
  <c r="T359" i="2"/>
  <c r="S359" i="2"/>
  <c r="X358" i="2"/>
  <c r="W358" i="2"/>
  <c r="V358" i="2"/>
  <c r="U358" i="2"/>
  <c r="T358" i="2"/>
  <c r="S358" i="2"/>
  <c r="X357" i="2"/>
  <c r="W357" i="2"/>
  <c r="V357" i="2"/>
  <c r="U357" i="2"/>
  <c r="T357" i="2"/>
  <c r="S357" i="2"/>
  <c r="X356" i="2"/>
  <c r="W356" i="2"/>
  <c r="V356" i="2"/>
  <c r="U356" i="2"/>
  <c r="T356" i="2"/>
  <c r="S356" i="2"/>
  <c r="X355" i="2"/>
  <c r="W355" i="2"/>
  <c r="V355" i="2"/>
  <c r="U355" i="2"/>
  <c r="T355" i="2"/>
  <c r="S355" i="2"/>
  <c r="X354" i="2"/>
  <c r="W354" i="2"/>
  <c r="V354" i="2"/>
  <c r="U354" i="2"/>
  <c r="T354" i="2"/>
  <c r="S354" i="2"/>
  <c r="X353" i="2"/>
  <c r="W353" i="2"/>
  <c r="V353" i="2"/>
  <c r="U353" i="2"/>
  <c r="T353" i="2"/>
  <c r="S353" i="2"/>
  <c r="X352" i="2"/>
  <c r="W352" i="2"/>
  <c r="V352" i="2"/>
  <c r="U352" i="2"/>
  <c r="T352" i="2"/>
  <c r="S352" i="2"/>
  <c r="X351" i="2"/>
  <c r="W351" i="2"/>
  <c r="V351" i="2"/>
  <c r="U351" i="2"/>
  <c r="T351" i="2"/>
  <c r="S351" i="2"/>
  <c r="X350" i="2"/>
  <c r="W350" i="2"/>
  <c r="V350" i="2"/>
  <c r="U350" i="2"/>
  <c r="T350" i="2"/>
  <c r="S350" i="2"/>
  <c r="X349" i="2"/>
  <c r="W349" i="2"/>
  <c r="V349" i="2"/>
  <c r="U349" i="2"/>
  <c r="T349" i="2"/>
  <c r="S349" i="2"/>
  <c r="X348" i="2"/>
  <c r="W348" i="2"/>
  <c r="V348" i="2"/>
  <c r="U348" i="2"/>
  <c r="T348" i="2"/>
  <c r="S348" i="2"/>
  <c r="X347" i="2"/>
  <c r="W347" i="2"/>
  <c r="V347" i="2"/>
  <c r="U347" i="2"/>
  <c r="T347" i="2"/>
  <c r="S347" i="2"/>
  <c r="X346" i="2"/>
  <c r="W346" i="2"/>
  <c r="V346" i="2"/>
  <c r="U346" i="2"/>
  <c r="T346" i="2"/>
  <c r="S346" i="2"/>
  <c r="X345" i="2"/>
  <c r="W345" i="2"/>
  <c r="V345" i="2"/>
  <c r="U345" i="2"/>
  <c r="T345" i="2"/>
  <c r="S345" i="2"/>
  <c r="X344" i="2"/>
  <c r="W344" i="2"/>
  <c r="V344" i="2"/>
  <c r="U344" i="2"/>
  <c r="T344" i="2"/>
  <c r="S344" i="2"/>
  <c r="X343" i="2"/>
  <c r="W343" i="2"/>
  <c r="V343" i="2"/>
  <c r="U343" i="2"/>
  <c r="T343" i="2"/>
  <c r="S343" i="2"/>
  <c r="X342" i="2"/>
  <c r="W342" i="2"/>
  <c r="V342" i="2"/>
  <c r="U342" i="2"/>
  <c r="T342" i="2"/>
  <c r="S342" i="2"/>
  <c r="X341" i="2"/>
  <c r="W341" i="2"/>
  <c r="V341" i="2"/>
  <c r="U341" i="2"/>
  <c r="T341" i="2"/>
  <c r="S341" i="2"/>
  <c r="X340" i="2"/>
  <c r="W340" i="2"/>
  <c r="V340" i="2"/>
  <c r="U340" i="2"/>
  <c r="T340" i="2"/>
  <c r="S340" i="2"/>
  <c r="X339" i="2"/>
  <c r="W339" i="2"/>
  <c r="V339" i="2"/>
  <c r="U339" i="2"/>
  <c r="T339" i="2"/>
  <c r="S339" i="2"/>
  <c r="X338" i="2"/>
  <c r="W338" i="2"/>
  <c r="V338" i="2"/>
  <c r="U338" i="2"/>
  <c r="T338" i="2"/>
  <c r="S338" i="2"/>
  <c r="X337" i="2"/>
  <c r="W337" i="2"/>
  <c r="V337" i="2"/>
  <c r="U337" i="2"/>
  <c r="T337" i="2"/>
  <c r="S337" i="2"/>
  <c r="X336" i="2"/>
  <c r="W336" i="2"/>
  <c r="V336" i="2"/>
  <c r="U336" i="2"/>
  <c r="T336" i="2"/>
  <c r="S336" i="2"/>
  <c r="X335" i="2"/>
  <c r="W335" i="2"/>
  <c r="V335" i="2"/>
  <c r="U335" i="2"/>
  <c r="T335" i="2"/>
  <c r="S335" i="2"/>
  <c r="X334" i="2"/>
  <c r="W334" i="2"/>
  <c r="V334" i="2"/>
  <c r="U334" i="2"/>
  <c r="T334" i="2"/>
  <c r="S334" i="2"/>
  <c r="X333" i="2"/>
  <c r="W333" i="2"/>
  <c r="V333" i="2"/>
  <c r="U333" i="2"/>
  <c r="T333" i="2"/>
  <c r="S333" i="2"/>
  <c r="X332" i="2"/>
  <c r="W332" i="2"/>
  <c r="V332" i="2"/>
  <c r="U332" i="2"/>
  <c r="T332" i="2"/>
  <c r="S332" i="2"/>
  <c r="X331" i="2"/>
  <c r="W331" i="2"/>
  <c r="V331" i="2"/>
  <c r="U331" i="2"/>
  <c r="T331" i="2"/>
  <c r="S331" i="2"/>
  <c r="X330" i="2"/>
  <c r="W330" i="2"/>
  <c r="V330" i="2"/>
  <c r="U330" i="2"/>
  <c r="T330" i="2"/>
  <c r="S330" i="2"/>
  <c r="X329" i="2"/>
  <c r="W329" i="2"/>
  <c r="V329" i="2"/>
  <c r="U329" i="2"/>
  <c r="T329" i="2"/>
  <c r="S329" i="2"/>
  <c r="X328" i="2"/>
  <c r="W328" i="2"/>
  <c r="V328" i="2"/>
  <c r="U328" i="2"/>
  <c r="T328" i="2"/>
  <c r="S328" i="2"/>
  <c r="X327" i="2"/>
  <c r="W327" i="2"/>
  <c r="V327" i="2"/>
  <c r="U327" i="2"/>
  <c r="T327" i="2"/>
  <c r="S327" i="2"/>
  <c r="X326" i="2"/>
  <c r="W326" i="2"/>
  <c r="V326" i="2"/>
  <c r="U326" i="2"/>
  <c r="T326" i="2"/>
  <c r="S326" i="2"/>
  <c r="X325" i="2"/>
  <c r="W325" i="2"/>
  <c r="V325" i="2"/>
  <c r="U325" i="2"/>
  <c r="T325" i="2"/>
  <c r="S325" i="2"/>
  <c r="X324" i="2"/>
  <c r="W324" i="2"/>
  <c r="V324" i="2"/>
  <c r="U324" i="2"/>
  <c r="T324" i="2"/>
  <c r="S324" i="2"/>
  <c r="X323" i="2"/>
  <c r="W323" i="2"/>
  <c r="V323" i="2"/>
  <c r="U323" i="2"/>
  <c r="T323" i="2"/>
  <c r="S323" i="2"/>
  <c r="X322" i="2"/>
  <c r="W322" i="2"/>
  <c r="V322" i="2"/>
  <c r="U322" i="2"/>
  <c r="T322" i="2"/>
  <c r="S322" i="2"/>
  <c r="X321" i="2"/>
  <c r="W321" i="2"/>
  <c r="V321" i="2"/>
  <c r="U321" i="2"/>
  <c r="T321" i="2"/>
  <c r="S321" i="2"/>
  <c r="X320" i="2"/>
  <c r="W320" i="2"/>
  <c r="V320" i="2"/>
  <c r="U320" i="2"/>
  <c r="T320" i="2"/>
  <c r="S320" i="2"/>
  <c r="X319" i="2"/>
  <c r="W319" i="2"/>
  <c r="V319" i="2"/>
  <c r="U319" i="2"/>
  <c r="T319" i="2"/>
  <c r="S319" i="2"/>
  <c r="X318" i="2"/>
  <c r="W318" i="2"/>
  <c r="V318" i="2"/>
  <c r="U318" i="2"/>
  <c r="T318" i="2"/>
  <c r="S318" i="2"/>
  <c r="X317" i="2"/>
  <c r="W317" i="2"/>
  <c r="V317" i="2"/>
  <c r="U317" i="2"/>
  <c r="T317" i="2"/>
  <c r="S317" i="2"/>
  <c r="X316" i="2"/>
  <c r="W316" i="2"/>
  <c r="V316" i="2"/>
  <c r="U316" i="2"/>
  <c r="T316" i="2"/>
  <c r="S316" i="2"/>
  <c r="X315" i="2"/>
  <c r="W315" i="2"/>
  <c r="V315" i="2"/>
  <c r="U315" i="2"/>
  <c r="T315" i="2"/>
  <c r="S315" i="2"/>
  <c r="X314" i="2"/>
  <c r="W314" i="2"/>
  <c r="V314" i="2"/>
  <c r="U314" i="2"/>
  <c r="T314" i="2"/>
  <c r="S314" i="2"/>
  <c r="X313" i="2"/>
  <c r="W313" i="2"/>
  <c r="V313" i="2"/>
  <c r="U313" i="2"/>
  <c r="T313" i="2"/>
  <c r="S313" i="2"/>
  <c r="X312" i="2"/>
  <c r="W312" i="2"/>
  <c r="V312" i="2"/>
  <c r="U312" i="2"/>
  <c r="T312" i="2"/>
  <c r="S312" i="2"/>
  <c r="X311" i="2"/>
  <c r="W311" i="2"/>
  <c r="V311" i="2"/>
  <c r="U311" i="2"/>
  <c r="T311" i="2"/>
  <c r="S311" i="2"/>
  <c r="X310" i="2"/>
  <c r="W310" i="2"/>
  <c r="V310" i="2"/>
  <c r="U310" i="2"/>
  <c r="T310" i="2"/>
  <c r="S310" i="2"/>
  <c r="X309" i="2"/>
  <c r="W309" i="2"/>
  <c r="V309" i="2"/>
  <c r="U309" i="2"/>
  <c r="T309" i="2"/>
  <c r="S309" i="2"/>
  <c r="X308" i="2"/>
  <c r="W308" i="2"/>
  <c r="V308" i="2"/>
  <c r="U308" i="2"/>
  <c r="T308" i="2"/>
  <c r="S308" i="2"/>
  <c r="X307" i="2"/>
  <c r="W307" i="2"/>
  <c r="V307" i="2"/>
  <c r="U307" i="2"/>
  <c r="T307" i="2"/>
  <c r="S307" i="2"/>
  <c r="X306" i="2"/>
  <c r="W306" i="2"/>
  <c r="V306" i="2"/>
  <c r="U306" i="2"/>
  <c r="T306" i="2"/>
  <c r="S306" i="2"/>
  <c r="X305" i="2"/>
  <c r="W305" i="2"/>
  <c r="V305" i="2"/>
  <c r="U305" i="2"/>
  <c r="T305" i="2"/>
  <c r="S305" i="2"/>
  <c r="X304" i="2"/>
  <c r="W304" i="2"/>
  <c r="V304" i="2"/>
  <c r="U304" i="2"/>
  <c r="T304" i="2"/>
  <c r="S304" i="2"/>
  <c r="X303" i="2"/>
  <c r="W303" i="2"/>
  <c r="V303" i="2"/>
  <c r="U303" i="2"/>
  <c r="T303" i="2"/>
  <c r="S303" i="2"/>
  <c r="X302" i="2"/>
  <c r="W302" i="2"/>
  <c r="V302" i="2"/>
  <c r="U302" i="2"/>
  <c r="T302" i="2"/>
  <c r="S302" i="2"/>
  <c r="X301" i="2"/>
  <c r="W301" i="2"/>
  <c r="V301" i="2"/>
  <c r="U301" i="2"/>
  <c r="T301" i="2"/>
  <c r="S301" i="2"/>
  <c r="X300" i="2"/>
  <c r="W300" i="2"/>
  <c r="V300" i="2"/>
  <c r="U300" i="2"/>
  <c r="T300" i="2"/>
  <c r="S300" i="2"/>
  <c r="X299" i="2"/>
  <c r="W299" i="2"/>
  <c r="V299" i="2"/>
  <c r="U299" i="2"/>
  <c r="T299" i="2"/>
  <c r="S299" i="2"/>
  <c r="X298" i="2"/>
  <c r="W298" i="2"/>
  <c r="V298" i="2"/>
  <c r="U298" i="2"/>
  <c r="T298" i="2"/>
  <c r="S298" i="2"/>
  <c r="X297" i="2"/>
  <c r="W297" i="2"/>
  <c r="V297" i="2"/>
  <c r="U297" i="2"/>
  <c r="T297" i="2"/>
  <c r="S297" i="2"/>
  <c r="X296" i="2"/>
  <c r="W296" i="2"/>
  <c r="V296" i="2"/>
  <c r="U296" i="2"/>
  <c r="T296" i="2"/>
  <c r="S296" i="2"/>
  <c r="X295" i="2"/>
  <c r="W295" i="2"/>
  <c r="V295" i="2"/>
  <c r="U295" i="2"/>
  <c r="T295" i="2"/>
  <c r="S295" i="2"/>
  <c r="X294" i="2"/>
  <c r="W294" i="2"/>
  <c r="V294" i="2"/>
  <c r="U294" i="2"/>
  <c r="T294" i="2"/>
  <c r="S294" i="2"/>
  <c r="X293" i="2"/>
  <c r="W293" i="2"/>
  <c r="V293" i="2"/>
  <c r="U293" i="2"/>
  <c r="T293" i="2"/>
  <c r="S293" i="2"/>
  <c r="X292" i="2"/>
  <c r="W292" i="2"/>
  <c r="V292" i="2"/>
  <c r="U292" i="2"/>
  <c r="T292" i="2"/>
  <c r="S292" i="2"/>
  <c r="X291" i="2"/>
  <c r="W291" i="2"/>
  <c r="V291" i="2"/>
  <c r="U291" i="2"/>
  <c r="T291" i="2"/>
  <c r="S291" i="2"/>
  <c r="X290" i="2"/>
  <c r="W290" i="2"/>
  <c r="V290" i="2"/>
  <c r="U290" i="2"/>
  <c r="T290" i="2"/>
  <c r="S290" i="2"/>
  <c r="X289" i="2"/>
  <c r="W289" i="2"/>
  <c r="V289" i="2"/>
  <c r="U289" i="2"/>
  <c r="T289" i="2"/>
  <c r="S289" i="2"/>
  <c r="X288" i="2"/>
  <c r="W288" i="2"/>
  <c r="V288" i="2"/>
  <c r="U288" i="2"/>
  <c r="T288" i="2"/>
  <c r="S288" i="2"/>
  <c r="X287" i="2"/>
  <c r="W287" i="2"/>
  <c r="V287" i="2"/>
  <c r="U287" i="2"/>
  <c r="T287" i="2"/>
  <c r="S287" i="2"/>
  <c r="X286" i="2"/>
  <c r="W286" i="2"/>
  <c r="V286" i="2"/>
  <c r="U286" i="2"/>
  <c r="T286" i="2"/>
  <c r="S286" i="2"/>
  <c r="X285" i="2"/>
  <c r="W285" i="2"/>
  <c r="V285" i="2"/>
  <c r="U285" i="2"/>
  <c r="T285" i="2"/>
  <c r="S285" i="2"/>
  <c r="X284" i="2"/>
  <c r="W284" i="2"/>
  <c r="V284" i="2"/>
  <c r="U284" i="2"/>
  <c r="T284" i="2"/>
  <c r="S284" i="2"/>
  <c r="X283" i="2"/>
  <c r="W283" i="2"/>
  <c r="V283" i="2"/>
  <c r="U283" i="2"/>
  <c r="T283" i="2"/>
  <c r="S283" i="2"/>
  <c r="X282" i="2"/>
  <c r="W282" i="2"/>
  <c r="V282" i="2"/>
  <c r="U282" i="2"/>
  <c r="T282" i="2"/>
  <c r="S282" i="2"/>
  <c r="X281" i="2"/>
  <c r="W281" i="2"/>
  <c r="V281" i="2"/>
  <c r="U281" i="2"/>
  <c r="T281" i="2"/>
  <c r="S281" i="2"/>
  <c r="X280" i="2"/>
  <c r="W280" i="2"/>
  <c r="V280" i="2"/>
  <c r="U280" i="2"/>
  <c r="T280" i="2"/>
  <c r="S280" i="2"/>
  <c r="X279" i="2"/>
  <c r="W279" i="2"/>
  <c r="V279" i="2"/>
  <c r="U279" i="2"/>
  <c r="T279" i="2"/>
  <c r="S279" i="2"/>
  <c r="X278" i="2"/>
  <c r="W278" i="2"/>
  <c r="V278" i="2"/>
  <c r="U278" i="2"/>
  <c r="T278" i="2"/>
  <c r="S278" i="2"/>
  <c r="X277" i="2"/>
  <c r="W277" i="2"/>
  <c r="V277" i="2"/>
  <c r="U277" i="2"/>
  <c r="T277" i="2"/>
  <c r="S277" i="2"/>
  <c r="X276" i="2"/>
  <c r="W276" i="2"/>
  <c r="V276" i="2"/>
  <c r="U276" i="2"/>
  <c r="T276" i="2"/>
  <c r="S276" i="2"/>
  <c r="X275" i="2"/>
  <c r="W275" i="2"/>
  <c r="V275" i="2"/>
  <c r="U275" i="2"/>
  <c r="T275" i="2"/>
  <c r="S275" i="2"/>
  <c r="X274" i="2"/>
  <c r="W274" i="2"/>
  <c r="V274" i="2"/>
  <c r="U274" i="2"/>
  <c r="T274" i="2"/>
  <c r="S274" i="2"/>
  <c r="X273" i="2"/>
  <c r="W273" i="2"/>
  <c r="V273" i="2"/>
  <c r="U273" i="2"/>
  <c r="T273" i="2"/>
  <c r="S273" i="2"/>
  <c r="X272" i="2"/>
  <c r="W272" i="2"/>
  <c r="V272" i="2"/>
  <c r="U272" i="2"/>
  <c r="T272" i="2"/>
  <c r="S272" i="2"/>
  <c r="X271" i="2"/>
  <c r="W271" i="2"/>
  <c r="V271" i="2"/>
  <c r="U271" i="2"/>
  <c r="T271" i="2"/>
  <c r="S271" i="2"/>
  <c r="X270" i="2"/>
  <c r="W270" i="2"/>
  <c r="V270" i="2"/>
  <c r="U270" i="2"/>
  <c r="T270" i="2"/>
  <c r="S270" i="2"/>
  <c r="X269" i="2"/>
  <c r="W269" i="2"/>
  <c r="V269" i="2"/>
  <c r="U269" i="2"/>
  <c r="T269" i="2"/>
  <c r="S269" i="2"/>
  <c r="X268" i="2"/>
  <c r="W268" i="2"/>
  <c r="V268" i="2"/>
  <c r="U268" i="2"/>
  <c r="T268" i="2"/>
  <c r="S268" i="2"/>
  <c r="X267" i="2"/>
  <c r="W267" i="2"/>
  <c r="V267" i="2"/>
  <c r="U267" i="2"/>
  <c r="T267" i="2"/>
  <c r="S267" i="2"/>
  <c r="X266" i="2"/>
  <c r="W266" i="2"/>
  <c r="V266" i="2"/>
  <c r="U266" i="2"/>
  <c r="T266" i="2"/>
  <c r="S266" i="2"/>
  <c r="X265" i="2"/>
  <c r="W265" i="2"/>
  <c r="V265" i="2"/>
  <c r="U265" i="2"/>
  <c r="T265" i="2"/>
  <c r="S265" i="2"/>
  <c r="X264" i="2"/>
  <c r="W264" i="2"/>
  <c r="V264" i="2"/>
  <c r="U264" i="2"/>
  <c r="T264" i="2"/>
  <c r="S264" i="2"/>
  <c r="X263" i="2"/>
  <c r="W263" i="2"/>
  <c r="V263" i="2"/>
  <c r="U263" i="2"/>
  <c r="T263" i="2"/>
  <c r="S263" i="2"/>
  <c r="X262" i="2"/>
  <c r="W262" i="2"/>
  <c r="V262" i="2"/>
  <c r="U262" i="2"/>
  <c r="T262" i="2"/>
  <c r="S262" i="2"/>
  <c r="X261" i="2"/>
  <c r="W261" i="2"/>
  <c r="V261" i="2"/>
  <c r="U261" i="2"/>
  <c r="T261" i="2"/>
  <c r="S261" i="2"/>
  <c r="X260" i="2"/>
  <c r="W260" i="2"/>
  <c r="V260" i="2"/>
  <c r="U260" i="2"/>
  <c r="T260" i="2"/>
  <c r="S260" i="2"/>
  <c r="X259" i="2"/>
  <c r="W259" i="2"/>
  <c r="V259" i="2"/>
  <c r="U259" i="2"/>
  <c r="T259" i="2"/>
  <c r="S259" i="2"/>
  <c r="X258" i="2"/>
  <c r="W258" i="2"/>
  <c r="V258" i="2"/>
  <c r="U258" i="2"/>
  <c r="T258" i="2"/>
  <c r="S258" i="2"/>
  <c r="X257" i="2"/>
  <c r="W257" i="2"/>
  <c r="V257" i="2"/>
  <c r="U257" i="2"/>
  <c r="T257" i="2"/>
  <c r="S257" i="2"/>
  <c r="X256" i="2"/>
  <c r="W256" i="2"/>
  <c r="V256" i="2"/>
  <c r="U256" i="2"/>
  <c r="T256" i="2"/>
  <c r="S256" i="2"/>
  <c r="X255" i="2"/>
  <c r="W255" i="2"/>
  <c r="V255" i="2"/>
  <c r="U255" i="2"/>
  <c r="T255" i="2"/>
  <c r="S255" i="2"/>
  <c r="X254" i="2"/>
  <c r="W254" i="2"/>
  <c r="V254" i="2"/>
  <c r="U254" i="2"/>
  <c r="T254" i="2"/>
  <c r="S254" i="2"/>
  <c r="X253" i="2"/>
  <c r="W253" i="2"/>
  <c r="V253" i="2"/>
  <c r="U253" i="2"/>
  <c r="T253" i="2"/>
  <c r="S253" i="2"/>
  <c r="X252" i="2"/>
  <c r="W252" i="2"/>
  <c r="V252" i="2"/>
  <c r="U252" i="2"/>
  <c r="T252" i="2"/>
  <c r="S252" i="2"/>
  <c r="X251" i="2"/>
  <c r="W251" i="2"/>
  <c r="V251" i="2"/>
  <c r="U251" i="2"/>
  <c r="T251" i="2"/>
  <c r="S251" i="2"/>
  <c r="X250" i="2"/>
  <c r="W250" i="2"/>
  <c r="V250" i="2"/>
  <c r="U250" i="2"/>
  <c r="T250" i="2"/>
  <c r="S250" i="2"/>
  <c r="X249" i="2"/>
  <c r="W249" i="2"/>
  <c r="V249" i="2"/>
  <c r="U249" i="2"/>
  <c r="T249" i="2"/>
  <c r="S249" i="2"/>
  <c r="X248" i="2"/>
  <c r="W248" i="2"/>
  <c r="V248" i="2"/>
  <c r="U248" i="2"/>
  <c r="T248" i="2"/>
  <c r="S248" i="2"/>
  <c r="X247" i="2"/>
  <c r="W247" i="2"/>
  <c r="V247" i="2"/>
  <c r="U247" i="2"/>
  <c r="T247" i="2"/>
  <c r="S247" i="2"/>
  <c r="X246" i="2"/>
  <c r="W246" i="2"/>
  <c r="V246" i="2"/>
  <c r="U246" i="2"/>
  <c r="T246" i="2"/>
  <c r="S246" i="2"/>
  <c r="X245" i="2"/>
  <c r="W245" i="2"/>
  <c r="V245" i="2"/>
  <c r="U245" i="2"/>
  <c r="T245" i="2"/>
  <c r="S245" i="2"/>
  <c r="X244" i="2"/>
  <c r="W244" i="2"/>
  <c r="V244" i="2"/>
  <c r="U244" i="2"/>
  <c r="T244" i="2"/>
  <c r="S244" i="2"/>
  <c r="X243" i="2"/>
  <c r="W243" i="2"/>
  <c r="V243" i="2"/>
  <c r="U243" i="2"/>
  <c r="T243" i="2"/>
  <c r="S243" i="2"/>
  <c r="X242" i="2"/>
  <c r="W242" i="2"/>
  <c r="V242" i="2"/>
  <c r="U242" i="2"/>
  <c r="T242" i="2"/>
  <c r="S242" i="2"/>
  <c r="X241" i="2"/>
  <c r="W241" i="2"/>
  <c r="V241" i="2"/>
  <c r="U241" i="2"/>
  <c r="T241" i="2"/>
  <c r="S241" i="2"/>
  <c r="X240" i="2"/>
  <c r="W240" i="2"/>
  <c r="V240" i="2"/>
  <c r="U240" i="2"/>
  <c r="T240" i="2"/>
  <c r="S240" i="2"/>
  <c r="X239" i="2"/>
  <c r="W239" i="2"/>
  <c r="V239" i="2"/>
  <c r="U239" i="2"/>
  <c r="T239" i="2"/>
  <c r="S239" i="2"/>
  <c r="X238" i="2"/>
  <c r="W238" i="2"/>
  <c r="V238" i="2"/>
  <c r="U238" i="2"/>
  <c r="T238" i="2"/>
  <c r="S238" i="2"/>
  <c r="X237" i="2"/>
  <c r="W237" i="2"/>
  <c r="V237" i="2"/>
  <c r="U237" i="2"/>
  <c r="T237" i="2"/>
  <c r="S237" i="2"/>
  <c r="X236" i="2"/>
  <c r="W236" i="2"/>
  <c r="V236" i="2"/>
  <c r="U236" i="2"/>
  <c r="T236" i="2"/>
  <c r="S236" i="2"/>
  <c r="X235" i="2"/>
  <c r="W235" i="2"/>
  <c r="V235" i="2"/>
  <c r="U235" i="2"/>
  <c r="T235" i="2"/>
  <c r="S235" i="2"/>
  <c r="X234" i="2"/>
  <c r="W234" i="2"/>
  <c r="V234" i="2"/>
  <c r="U234" i="2"/>
  <c r="T234" i="2"/>
  <c r="S234" i="2"/>
  <c r="X233" i="2"/>
  <c r="W233" i="2"/>
  <c r="V233" i="2"/>
  <c r="U233" i="2"/>
  <c r="T233" i="2"/>
  <c r="S233" i="2"/>
  <c r="X232" i="2"/>
  <c r="W232" i="2"/>
  <c r="V232" i="2"/>
  <c r="U232" i="2"/>
  <c r="T232" i="2"/>
  <c r="S232" i="2"/>
  <c r="X231" i="2"/>
  <c r="W231" i="2"/>
  <c r="V231" i="2"/>
  <c r="U231" i="2"/>
  <c r="T231" i="2"/>
  <c r="S231" i="2"/>
  <c r="X230" i="2"/>
  <c r="W230" i="2"/>
  <c r="V230" i="2"/>
  <c r="U230" i="2"/>
  <c r="T230" i="2"/>
  <c r="S230" i="2"/>
  <c r="X229" i="2"/>
  <c r="W229" i="2"/>
  <c r="V229" i="2"/>
  <c r="U229" i="2"/>
  <c r="T229" i="2"/>
  <c r="S229" i="2"/>
  <c r="X228" i="2"/>
  <c r="W228" i="2"/>
  <c r="V228" i="2"/>
  <c r="U228" i="2"/>
  <c r="T228" i="2"/>
  <c r="S228" i="2"/>
  <c r="X227" i="2"/>
  <c r="W227" i="2"/>
  <c r="V227" i="2"/>
  <c r="U227" i="2"/>
  <c r="T227" i="2"/>
  <c r="S227" i="2"/>
  <c r="X226" i="2"/>
  <c r="W226" i="2"/>
  <c r="V226" i="2"/>
  <c r="U226" i="2"/>
  <c r="T226" i="2"/>
  <c r="S226" i="2"/>
  <c r="X225" i="2"/>
  <c r="W225" i="2"/>
  <c r="V225" i="2"/>
  <c r="U225" i="2"/>
  <c r="T225" i="2"/>
  <c r="S225" i="2"/>
  <c r="X224" i="2"/>
  <c r="W224" i="2"/>
  <c r="V224" i="2"/>
  <c r="U224" i="2"/>
  <c r="T224" i="2"/>
  <c r="S224" i="2"/>
  <c r="X223" i="2"/>
  <c r="W223" i="2"/>
  <c r="V223" i="2"/>
  <c r="U223" i="2"/>
  <c r="T223" i="2"/>
  <c r="S223" i="2"/>
  <c r="X222" i="2"/>
  <c r="W222" i="2"/>
  <c r="V222" i="2"/>
  <c r="U222" i="2"/>
  <c r="T222" i="2"/>
  <c r="S222" i="2"/>
  <c r="X221" i="2"/>
  <c r="W221" i="2"/>
  <c r="V221" i="2"/>
  <c r="U221" i="2"/>
  <c r="T221" i="2"/>
  <c r="S221" i="2"/>
  <c r="X220" i="2"/>
  <c r="W220" i="2"/>
  <c r="V220" i="2"/>
  <c r="U220" i="2"/>
  <c r="T220" i="2"/>
  <c r="S220" i="2"/>
  <c r="X219" i="2"/>
  <c r="W219" i="2"/>
  <c r="V219" i="2"/>
  <c r="U219" i="2"/>
  <c r="T219" i="2"/>
  <c r="S219" i="2"/>
  <c r="X218" i="2"/>
  <c r="W218" i="2"/>
  <c r="V218" i="2"/>
  <c r="U218" i="2"/>
  <c r="T218" i="2"/>
  <c r="S218" i="2"/>
  <c r="X217" i="2"/>
  <c r="W217" i="2"/>
  <c r="V217" i="2"/>
  <c r="U217" i="2"/>
  <c r="T217" i="2"/>
  <c r="S217" i="2"/>
  <c r="X216" i="2"/>
  <c r="W216" i="2"/>
  <c r="V216" i="2"/>
  <c r="U216" i="2"/>
  <c r="T216" i="2"/>
  <c r="S216" i="2"/>
  <c r="X215" i="2"/>
  <c r="W215" i="2"/>
  <c r="V215" i="2"/>
  <c r="U215" i="2"/>
  <c r="T215" i="2"/>
  <c r="S215" i="2"/>
  <c r="X214" i="2"/>
  <c r="W214" i="2"/>
  <c r="V214" i="2"/>
  <c r="U214" i="2"/>
  <c r="T214" i="2"/>
  <c r="S214" i="2"/>
  <c r="X213" i="2"/>
  <c r="W213" i="2"/>
  <c r="V213" i="2"/>
  <c r="U213" i="2"/>
  <c r="T213" i="2"/>
  <c r="S213" i="2"/>
  <c r="X212" i="2"/>
  <c r="W212" i="2"/>
  <c r="V212" i="2"/>
  <c r="U212" i="2"/>
  <c r="T212" i="2"/>
  <c r="S212" i="2"/>
  <c r="X211" i="2"/>
  <c r="W211" i="2"/>
  <c r="V211" i="2"/>
  <c r="U211" i="2"/>
  <c r="T211" i="2"/>
  <c r="S211" i="2"/>
  <c r="X210" i="2"/>
  <c r="W210" i="2"/>
  <c r="V210" i="2"/>
  <c r="U210" i="2"/>
  <c r="T210" i="2"/>
  <c r="S210" i="2"/>
  <c r="X209" i="2"/>
  <c r="W209" i="2"/>
  <c r="V209" i="2"/>
  <c r="U209" i="2"/>
  <c r="T209" i="2"/>
  <c r="S209" i="2"/>
  <c r="X208" i="2"/>
  <c r="W208" i="2"/>
  <c r="V208" i="2"/>
  <c r="U208" i="2"/>
  <c r="T208" i="2"/>
  <c r="S208" i="2"/>
  <c r="X207" i="2"/>
  <c r="W207" i="2"/>
  <c r="V207" i="2"/>
  <c r="U207" i="2"/>
  <c r="T207" i="2"/>
  <c r="S207" i="2"/>
  <c r="X206" i="2"/>
  <c r="W206" i="2"/>
  <c r="V206" i="2"/>
  <c r="U206" i="2"/>
  <c r="T206" i="2"/>
  <c r="S206" i="2"/>
  <c r="X205" i="2"/>
  <c r="W205" i="2"/>
  <c r="V205" i="2"/>
  <c r="U205" i="2"/>
  <c r="T205" i="2"/>
  <c r="S205" i="2"/>
  <c r="X204" i="2"/>
  <c r="W204" i="2"/>
  <c r="V204" i="2"/>
  <c r="U204" i="2"/>
  <c r="T204" i="2"/>
  <c r="S204" i="2"/>
  <c r="X203" i="2"/>
  <c r="W203" i="2"/>
  <c r="V203" i="2"/>
  <c r="U203" i="2"/>
  <c r="T203" i="2"/>
  <c r="S203" i="2"/>
  <c r="X202" i="2"/>
  <c r="W202" i="2"/>
  <c r="V202" i="2"/>
  <c r="U202" i="2"/>
  <c r="T202" i="2"/>
  <c r="S202" i="2"/>
  <c r="X201" i="2"/>
  <c r="W201" i="2"/>
  <c r="V201" i="2"/>
  <c r="U201" i="2"/>
  <c r="T201" i="2"/>
  <c r="S201" i="2"/>
  <c r="X200" i="2"/>
  <c r="W200" i="2"/>
  <c r="V200" i="2"/>
  <c r="U200" i="2"/>
  <c r="T200" i="2"/>
  <c r="S200" i="2"/>
  <c r="X199" i="2"/>
  <c r="W199" i="2"/>
  <c r="V199" i="2"/>
  <c r="U199" i="2"/>
  <c r="T199" i="2"/>
  <c r="S199" i="2"/>
  <c r="X198" i="2"/>
  <c r="W198" i="2"/>
  <c r="V198" i="2"/>
  <c r="U198" i="2"/>
  <c r="T198" i="2"/>
  <c r="S198" i="2"/>
  <c r="X197" i="2"/>
  <c r="W197" i="2"/>
  <c r="V197" i="2"/>
  <c r="U197" i="2"/>
  <c r="T197" i="2"/>
  <c r="S197" i="2"/>
  <c r="X196" i="2"/>
  <c r="W196" i="2"/>
  <c r="V196" i="2"/>
  <c r="U196" i="2"/>
  <c r="T196" i="2"/>
  <c r="S196" i="2"/>
  <c r="X195" i="2"/>
  <c r="W195" i="2"/>
  <c r="V195" i="2"/>
  <c r="U195" i="2"/>
  <c r="T195" i="2"/>
  <c r="S195" i="2"/>
  <c r="X194" i="2"/>
  <c r="W194" i="2"/>
  <c r="V194" i="2"/>
  <c r="U194" i="2"/>
  <c r="T194" i="2"/>
  <c r="S194" i="2"/>
  <c r="X193" i="2"/>
  <c r="W193" i="2"/>
  <c r="V193" i="2"/>
  <c r="U193" i="2"/>
  <c r="T193" i="2"/>
  <c r="S193" i="2"/>
  <c r="X192" i="2"/>
  <c r="W192" i="2"/>
  <c r="V192" i="2"/>
  <c r="U192" i="2"/>
  <c r="T192" i="2"/>
  <c r="S192" i="2"/>
  <c r="X191" i="2"/>
  <c r="W191" i="2"/>
  <c r="V191" i="2"/>
  <c r="U191" i="2"/>
  <c r="T191" i="2"/>
  <c r="S191" i="2"/>
  <c r="X190" i="2"/>
  <c r="W190" i="2"/>
  <c r="V190" i="2"/>
  <c r="U190" i="2"/>
  <c r="T190" i="2"/>
  <c r="S190" i="2"/>
  <c r="X189" i="2"/>
  <c r="W189" i="2"/>
  <c r="V189" i="2"/>
  <c r="U189" i="2"/>
  <c r="T189" i="2"/>
  <c r="S189" i="2"/>
  <c r="X188" i="2"/>
  <c r="W188" i="2"/>
  <c r="V188" i="2"/>
  <c r="U188" i="2"/>
  <c r="T188" i="2"/>
  <c r="S188" i="2"/>
  <c r="X187" i="2"/>
  <c r="W187" i="2"/>
  <c r="V187" i="2"/>
  <c r="U187" i="2"/>
  <c r="T187" i="2"/>
  <c r="S187" i="2"/>
  <c r="X186" i="2"/>
  <c r="W186" i="2"/>
  <c r="V186" i="2"/>
  <c r="U186" i="2"/>
  <c r="T186" i="2"/>
  <c r="S186" i="2"/>
  <c r="X185" i="2"/>
  <c r="W185" i="2"/>
  <c r="V185" i="2"/>
  <c r="U185" i="2"/>
  <c r="T185" i="2"/>
  <c r="S185" i="2"/>
  <c r="X184" i="2"/>
  <c r="W184" i="2"/>
  <c r="V184" i="2"/>
  <c r="U184" i="2"/>
  <c r="T184" i="2"/>
  <c r="S184" i="2"/>
  <c r="X183" i="2"/>
  <c r="W183" i="2"/>
  <c r="V183" i="2"/>
  <c r="U183" i="2"/>
  <c r="T183" i="2"/>
  <c r="S183" i="2"/>
  <c r="X182" i="2"/>
  <c r="W182" i="2"/>
  <c r="V182" i="2"/>
  <c r="U182" i="2"/>
  <c r="T182" i="2"/>
  <c r="S182" i="2"/>
  <c r="X181" i="2"/>
  <c r="W181" i="2"/>
  <c r="V181" i="2"/>
  <c r="U181" i="2"/>
  <c r="T181" i="2"/>
  <c r="S181" i="2"/>
  <c r="X180" i="2"/>
  <c r="W180" i="2"/>
  <c r="V180" i="2"/>
  <c r="U180" i="2"/>
  <c r="T180" i="2"/>
  <c r="S180" i="2"/>
  <c r="X179" i="2"/>
  <c r="W179" i="2"/>
  <c r="V179" i="2"/>
  <c r="U179" i="2"/>
  <c r="T179" i="2"/>
  <c r="S179" i="2"/>
  <c r="X178" i="2"/>
  <c r="W178" i="2"/>
  <c r="V178" i="2"/>
  <c r="U178" i="2"/>
  <c r="T178" i="2"/>
  <c r="S178" i="2"/>
  <c r="X177" i="2"/>
  <c r="W177" i="2"/>
  <c r="V177" i="2"/>
  <c r="U177" i="2"/>
  <c r="T177" i="2"/>
  <c r="S177" i="2"/>
  <c r="X176" i="2"/>
  <c r="W176" i="2"/>
  <c r="V176" i="2"/>
  <c r="U176" i="2"/>
  <c r="T176" i="2"/>
  <c r="S176" i="2"/>
  <c r="X175" i="2"/>
  <c r="W175" i="2"/>
  <c r="V175" i="2"/>
  <c r="U175" i="2"/>
  <c r="T175" i="2"/>
  <c r="S175" i="2"/>
  <c r="X174" i="2"/>
  <c r="W174" i="2"/>
  <c r="V174" i="2"/>
  <c r="U174" i="2"/>
  <c r="T174" i="2"/>
  <c r="S174" i="2"/>
  <c r="X173" i="2"/>
  <c r="W173" i="2"/>
  <c r="V173" i="2"/>
  <c r="U173" i="2"/>
  <c r="T173" i="2"/>
  <c r="S173" i="2"/>
  <c r="X172" i="2"/>
  <c r="W172" i="2"/>
  <c r="V172" i="2"/>
  <c r="U172" i="2"/>
  <c r="T172" i="2"/>
  <c r="S172" i="2"/>
  <c r="X171" i="2"/>
  <c r="W171" i="2"/>
  <c r="V171" i="2"/>
  <c r="U171" i="2"/>
  <c r="T171" i="2"/>
  <c r="S171" i="2"/>
  <c r="X170" i="2"/>
  <c r="W170" i="2"/>
  <c r="V170" i="2"/>
  <c r="U170" i="2"/>
  <c r="T170" i="2"/>
  <c r="S170" i="2"/>
  <c r="X169" i="2"/>
  <c r="W169" i="2"/>
  <c r="V169" i="2"/>
  <c r="U169" i="2"/>
  <c r="T169" i="2"/>
  <c r="S169" i="2"/>
  <c r="X168" i="2"/>
  <c r="W168" i="2"/>
  <c r="V168" i="2"/>
  <c r="U168" i="2"/>
  <c r="T168" i="2"/>
  <c r="S168" i="2"/>
  <c r="X167" i="2"/>
  <c r="W167" i="2"/>
  <c r="V167" i="2"/>
  <c r="U167" i="2"/>
  <c r="T167" i="2"/>
  <c r="S167" i="2"/>
  <c r="X166" i="2"/>
  <c r="W166" i="2"/>
  <c r="V166" i="2"/>
  <c r="U166" i="2"/>
  <c r="T166" i="2"/>
  <c r="S166" i="2"/>
  <c r="X165" i="2"/>
  <c r="W165" i="2"/>
  <c r="V165" i="2"/>
  <c r="U165" i="2"/>
  <c r="T165" i="2"/>
  <c r="S165" i="2"/>
  <c r="X164" i="2"/>
  <c r="W164" i="2"/>
  <c r="V164" i="2"/>
  <c r="U164" i="2"/>
  <c r="T164" i="2"/>
  <c r="S164" i="2"/>
  <c r="X163" i="2"/>
  <c r="W163" i="2"/>
  <c r="V163" i="2"/>
  <c r="U163" i="2"/>
  <c r="T163" i="2"/>
  <c r="S163" i="2"/>
  <c r="X162" i="2"/>
  <c r="W162" i="2"/>
  <c r="V162" i="2"/>
  <c r="U162" i="2"/>
  <c r="T162" i="2"/>
  <c r="S162" i="2"/>
  <c r="X161" i="2"/>
  <c r="W161" i="2"/>
  <c r="V161" i="2"/>
  <c r="U161" i="2"/>
  <c r="T161" i="2"/>
  <c r="S161" i="2"/>
  <c r="X160" i="2"/>
  <c r="W160" i="2"/>
  <c r="V160" i="2"/>
  <c r="U160" i="2"/>
  <c r="T160" i="2"/>
  <c r="S160" i="2"/>
  <c r="X159" i="2"/>
  <c r="W159" i="2"/>
  <c r="V159" i="2"/>
  <c r="U159" i="2"/>
  <c r="T159" i="2"/>
  <c r="S159" i="2"/>
  <c r="X158" i="2"/>
  <c r="W158" i="2"/>
  <c r="V158" i="2"/>
  <c r="U158" i="2"/>
  <c r="T158" i="2"/>
  <c r="S158" i="2"/>
  <c r="X157" i="2"/>
  <c r="W157" i="2"/>
  <c r="V157" i="2"/>
  <c r="U157" i="2"/>
  <c r="T157" i="2"/>
  <c r="S157" i="2"/>
  <c r="X156" i="2"/>
  <c r="W156" i="2"/>
  <c r="V156" i="2"/>
  <c r="U156" i="2"/>
  <c r="T156" i="2"/>
  <c r="S156" i="2"/>
  <c r="X155" i="2"/>
  <c r="W155" i="2"/>
  <c r="V155" i="2"/>
  <c r="U155" i="2"/>
  <c r="T155" i="2"/>
  <c r="S155" i="2"/>
  <c r="X154" i="2"/>
  <c r="W154" i="2"/>
  <c r="V154" i="2"/>
  <c r="U154" i="2"/>
  <c r="T154" i="2"/>
  <c r="S154" i="2"/>
  <c r="X153" i="2"/>
  <c r="W153" i="2"/>
  <c r="V153" i="2"/>
  <c r="U153" i="2"/>
  <c r="T153" i="2"/>
  <c r="S153" i="2"/>
  <c r="X152" i="2"/>
  <c r="W152" i="2"/>
  <c r="V152" i="2"/>
  <c r="U152" i="2"/>
  <c r="T152" i="2"/>
  <c r="S152" i="2"/>
  <c r="X151" i="2"/>
  <c r="W151" i="2"/>
  <c r="V151" i="2"/>
  <c r="U151" i="2"/>
  <c r="T151" i="2"/>
  <c r="S151" i="2"/>
  <c r="X150" i="2"/>
  <c r="W150" i="2"/>
  <c r="V150" i="2"/>
  <c r="U150" i="2"/>
  <c r="T150" i="2"/>
  <c r="S150" i="2"/>
  <c r="X149" i="2"/>
  <c r="W149" i="2"/>
  <c r="V149" i="2"/>
  <c r="U149" i="2"/>
  <c r="T149" i="2"/>
  <c r="S149" i="2"/>
  <c r="X148" i="2"/>
  <c r="W148" i="2"/>
  <c r="V148" i="2"/>
  <c r="U148" i="2"/>
  <c r="T148" i="2"/>
  <c r="S148" i="2"/>
  <c r="X147" i="2"/>
  <c r="W147" i="2"/>
  <c r="V147" i="2"/>
  <c r="U147" i="2"/>
  <c r="T147" i="2"/>
  <c r="S147" i="2"/>
  <c r="X146" i="2"/>
  <c r="W146" i="2"/>
  <c r="V146" i="2"/>
  <c r="U146" i="2"/>
  <c r="T146" i="2"/>
  <c r="S146" i="2"/>
  <c r="X145" i="2"/>
  <c r="W145" i="2"/>
  <c r="V145" i="2"/>
  <c r="U145" i="2"/>
  <c r="T145" i="2"/>
  <c r="S145" i="2"/>
  <c r="X144" i="2"/>
  <c r="W144" i="2"/>
  <c r="V144" i="2"/>
  <c r="U144" i="2"/>
  <c r="T144" i="2"/>
  <c r="S144" i="2"/>
  <c r="X143" i="2"/>
  <c r="W143" i="2"/>
  <c r="V143" i="2"/>
  <c r="U143" i="2"/>
  <c r="T143" i="2"/>
  <c r="S143" i="2"/>
  <c r="X142" i="2"/>
  <c r="W142" i="2"/>
  <c r="V142" i="2"/>
  <c r="U142" i="2"/>
  <c r="T142" i="2"/>
  <c r="S142" i="2"/>
  <c r="X141" i="2"/>
  <c r="W141" i="2"/>
  <c r="V141" i="2"/>
  <c r="U141" i="2"/>
  <c r="T141" i="2"/>
  <c r="S141" i="2"/>
  <c r="X140" i="2"/>
  <c r="W140" i="2"/>
  <c r="V140" i="2"/>
  <c r="U140" i="2"/>
  <c r="T140" i="2"/>
  <c r="S140" i="2"/>
  <c r="X139" i="2"/>
  <c r="W139" i="2"/>
  <c r="V139" i="2"/>
  <c r="U139" i="2"/>
  <c r="T139" i="2"/>
  <c r="S139" i="2"/>
  <c r="X138" i="2"/>
  <c r="W138" i="2"/>
  <c r="V138" i="2"/>
  <c r="U138" i="2"/>
  <c r="T138" i="2"/>
  <c r="S138" i="2"/>
  <c r="X137" i="2"/>
  <c r="W137" i="2"/>
  <c r="V137" i="2"/>
  <c r="U137" i="2"/>
  <c r="T137" i="2"/>
  <c r="S137" i="2"/>
  <c r="X136" i="2"/>
  <c r="W136" i="2"/>
  <c r="V136" i="2"/>
  <c r="U136" i="2"/>
  <c r="T136" i="2"/>
  <c r="S136" i="2"/>
  <c r="X135" i="2"/>
  <c r="W135" i="2"/>
  <c r="V135" i="2"/>
  <c r="U135" i="2"/>
  <c r="T135" i="2"/>
  <c r="S135" i="2"/>
  <c r="X134" i="2"/>
  <c r="W134" i="2"/>
  <c r="V134" i="2"/>
  <c r="U134" i="2"/>
  <c r="T134" i="2"/>
  <c r="S134" i="2"/>
  <c r="X133" i="2"/>
  <c r="W133" i="2"/>
  <c r="V133" i="2"/>
  <c r="U133" i="2"/>
  <c r="T133" i="2"/>
  <c r="S133" i="2"/>
  <c r="X132" i="2"/>
  <c r="W132" i="2"/>
  <c r="V132" i="2"/>
  <c r="U132" i="2"/>
  <c r="T132" i="2"/>
  <c r="S132" i="2"/>
  <c r="X131" i="2"/>
  <c r="W131" i="2"/>
  <c r="V131" i="2"/>
  <c r="U131" i="2"/>
  <c r="T131" i="2"/>
  <c r="S131" i="2"/>
  <c r="X130" i="2"/>
  <c r="W130" i="2"/>
  <c r="V130" i="2"/>
  <c r="U130" i="2"/>
  <c r="T130" i="2"/>
  <c r="S130" i="2"/>
  <c r="X129" i="2"/>
  <c r="W129" i="2"/>
  <c r="V129" i="2"/>
  <c r="U129" i="2"/>
  <c r="T129" i="2"/>
  <c r="S129" i="2"/>
  <c r="X128" i="2"/>
  <c r="W128" i="2"/>
  <c r="V128" i="2"/>
  <c r="U128" i="2"/>
  <c r="T128" i="2"/>
  <c r="S128" i="2"/>
  <c r="X127" i="2"/>
  <c r="W127" i="2"/>
  <c r="V127" i="2"/>
  <c r="U127" i="2"/>
  <c r="T127" i="2"/>
  <c r="S127" i="2"/>
  <c r="X126" i="2"/>
  <c r="W126" i="2"/>
  <c r="V126" i="2"/>
  <c r="U126" i="2"/>
  <c r="T126" i="2"/>
  <c r="S126" i="2"/>
  <c r="X125" i="2"/>
  <c r="W125" i="2"/>
  <c r="V125" i="2"/>
  <c r="U125" i="2"/>
  <c r="T125" i="2"/>
  <c r="S125" i="2"/>
  <c r="X124" i="2"/>
  <c r="W124" i="2"/>
  <c r="V124" i="2"/>
  <c r="U124" i="2"/>
  <c r="T124" i="2"/>
  <c r="S124" i="2"/>
  <c r="X123" i="2"/>
  <c r="W123" i="2"/>
  <c r="V123" i="2"/>
  <c r="U123" i="2"/>
  <c r="T123" i="2"/>
  <c r="S123" i="2"/>
  <c r="X122" i="2"/>
  <c r="W122" i="2"/>
  <c r="V122" i="2"/>
  <c r="U122" i="2"/>
  <c r="T122" i="2"/>
  <c r="S122" i="2"/>
  <c r="X121" i="2"/>
  <c r="W121" i="2"/>
  <c r="V121" i="2"/>
  <c r="U121" i="2"/>
  <c r="T121" i="2"/>
  <c r="S121" i="2"/>
  <c r="X120" i="2"/>
  <c r="W120" i="2"/>
  <c r="V120" i="2"/>
  <c r="U120" i="2"/>
  <c r="T120" i="2"/>
  <c r="S120" i="2"/>
  <c r="X119" i="2"/>
  <c r="W119" i="2"/>
  <c r="V119" i="2"/>
  <c r="U119" i="2"/>
  <c r="T119" i="2"/>
  <c r="S119" i="2"/>
  <c r="X118" i="2"/>
  <c r="W118" i="2"/>
  <c r="V118" i="2"/>
  <c r="U118" i="2"/>
  <c r="T118" i="2"/>
  <c r="S118" i="2"/>
  <c r="X117" i="2"/>
  <c r="W117" i="2"/>
  <c r="V117" i="2"/>
  <c r="U117" i="2"/>
  <c r="T117" i="2"/>
  <c r="S117" i="2"/>
  <c r="X116" i="2"/>
  <c r="W116" i="2"/>
  <c r="V116" i="2"/>
  <c r="U116" i="2"/>
  <c r="T116" i="2"/>
  <c r="S116" i="2"/>
  <c r="X115" i="2"/>
  <c r="W115" i="2"/>
  <c r="V115" i="2"/>
  <c r="U115" i="2"/>
  <c r="T115" i="2"/>
  <c r="S115" i="2"/>
  <c r="X114" i="2"/>
  <c r="W114" i="2"/>
  <c r="V114" i="2"/>
  <c r="U114" i="2"/>
  <c r="T114" i="2"/>
  <c r="S114" i="2"/>
  <c r="X113" i="2"/>
  <c r="W113" i="2"/>
  <c r="V113" i="2"/>
  <c r="U113" i="2"/>
  <c r="T113" i="2"/>
  <c r="S113" i="2"/>
  <c r="X112" i="2"/>
  <c r="W112" i="2"/>
  <c r="V112" i="2"/>
  <c r="U112" i="2"/>
  <c r="T112" i="2"/>
  <c r="S112" i="2"/>
  <c r="X111" i="2"/>
  <c r="W111" i="2"/>
  <c r="V111" i="2"/>
  <c r="U111" i="2"/>
  <c r="T111" i="2"/>
  <c r="S111" i="2"/>
  <c r="X110" i="2"/>
  <c r="W110" i="2"/>
  <c r="V110" i="2"/>
  <c r="U110" i="2"/>
  <c r="T110" i="2"/>
  <c r="S110" i="2"/>
  <c r="X109" i="2"/>
  <c r="W109" i="2"/>
  <c r="V109" i="2"/>
  <c r="U109" i="2"/>
  <c r="T109" i="2"/>
  <c r="S109" i="2"/>
  <c r="X108" i="2"/>
  <c r="W108" i="2"/>
  <c r="V108" i="2"/>
  <c r="U108" i="2"/>
  <c r="T108" i="2"/>
  <c r="S108" i="2"/>
  <c r="X107" i="2"/>
  <c r="W107" i="2"/>
  <c r="V107" i="2"/>
  <c r="U107" i="2"/>
  <c r="T107" i="2"/>
  <c r="S107" i="2"/>
  <c r="X106" i="2"/>
  <c r="W106" i="2"/>
  <c r="V106" i="2"/>
  <c r="U106" i="2"/>
  <c r="T106" i="2"/>
  <c r="S106" i="2"/>
  <c r="X105" i="2"/>
  <c r="W105" i="2"/>
  <c r="V105" i="2"/>
  <c r="U105" i="2"/>
  <c r="T105" i="2"/>
  <c r="S105" i="2"/>
  <c r="X104" i="2"/>
  <c r="W104" i="2"/>
  <c r="V104" i="2"/>
  <c r="U104" i="2"/>
  <c r="T104" i="2"/>
  <c r="S104" i="2"/>
  <c r="X103" i="2"/>
  <c r="W103" i="2"/>
  <c r="V103" i="2"/>
  <c r="U103" i="2"/>
  <c r="T103" i="2"/>
  <c r="S103" i="2"/>
  <c r="X102" i="2"/>
  <c r="W102" i="2"/>
  <c r="V102" i="2"/>
  <c r="U102" i="2"/>
  <c r="T102" i="2"/>
  <c r="S102" i="2"/>
  <c r="X101" i="2"/>
  <c r="W101" i="2"/>
  <c r="V101" i="2"/>
  <c r="U101" i="2"/>
  <c r="T101" i="2"/>
  <c r="S101" i="2"/>
  <c r="X100" i="2"/>
  <c r="W100" i="2"/>
  <c r="V100" i="2"/>
  <c r="U100" i="2"/>
  <c r="T100" i="2"/>
  <c r="S100" i="2"/>
  <c r="X99" i="2"/>
  <c r="W99" i="2"/>
  <c r="V99" i="2"/>
  <c r="U99" i="2"/>
  <c r="T99" i="2"/>
  <c r="S99" i="2"/>
  <c r="X98" i="2"/>
  <c r="W98" i="2"/>
  <c r="V98" i="2"/>
  <c r="U98" i="2"/>
  <c r="T98" i="2"/>
  <c r="S98" i="2"/>
  <c r="X97" i="2"/>
  <c r="W97" i="2"/>
  <c r="V97" i="2"/>
  <c r="U97" i="2"/>
  <c r="T97" i="2"/>
  <c r="S97" i="2"/>
  <c r="X96" i="2"/>
  <c r="W96" i="2"/>
  <c r="V96" i="2"/>
  <c r="U96" i="2"/>
  <c r="T96" i="2"/>
  <c r="S96" i="2"/>
  <c r="X95" i="2"/>
  <c r="W95" i="2"/>
  <c r="V95" i="2"/>
  <c r="U95" i="2"/>
  <c r="T95" i="2"/>
  <c r="S95" i="2"/>
  <c r="X94" i="2"/>
  <c r="W94" i="2"/>
  <c r="V94" i="2"/>
  <c r="U94" i="2"/>
  <c r="T94" i="2"/>
  <c r="S94" i="2"/>
  <c r="X93" i="2"/>
  <c r="W93" i="2"/>
  <c r="V93" i="2"/>
  <c r="U93" i="2"/>
  <c r="T93" i="2"/>
  <c r="S93" i="2"/>
  <c r="X92" i="2"/>
  <c r="W92" i="2"/>
  <c r="V92" i="2"/>
  <c r="U92" i="2"/>
  <c r="T92" i="2"/>
  <c r="S92" i="2"/>
  <c r="X91" i="2"/>
  <c r="W91" i="2"/>
  <c r="V91" i="2"/>
  <c r="U91" i="2"/>
  <c r="T91" i="2"/>
  <c r="S91" i="2"/>
  <c r="X90" i="2"/>
  <c r="W90" i="2"/>
  <c r="V90" i="2"/>
  <c r="U90" i="2"/>
  <c r="T90" i="2"/>
  <c r="S90" i="2"/>
  <c r="X89" i="2"/>
  <c r="W89" i="2"/>
  <c r="V89" i="2"/>
  <c r="U89" i="2"/>
  <c r="T89" i="2"/>
  <c r="S89" i="2"/>
  <c r="X88" i="2"/>
  <c r="W88" i="2"/>
  <c r="V88" i="2"/>
  <c r="U88" i="2"/>
  <c r="T88" i="2"/>
  <c r="S88" i="2"/>
  <c r="X87" i="2"/>
  <c r="W87" i="2"/>
  <c r="V87" i="2"/>
  <c r="U87" i="2"/>
  <c r="T87" i="2"/>
  <c r="S87" i="2"/>
  <c r="X86" i="2"/>
  <c r="W86" i="2"/>
  <c r="V86" i="2"/>
  <c r="U86" i="2"/>
  <c r="T86" i="2"/>
  <c r="S86" i="2"/>
  <c r="X85" i="2"/>
  <c r="W85" i="2"/>
  <c r="V85" i="2"/>
  <c r="U85" i="2"/>
  <c r="T85" i="2"/>
  <c r="S85" i="2"/>
  <c r="X84" i="2"/>
  <c r="W84" i="2"/>
  <c r="V84" i="2"/>
  <c r="U84" i="2"/>
  <c r="T84" i="2"/>
  <c r="S84" i="2"/>
  <c r="X83" i="2"/>
  <c r="W83" i="2"/>
  <c r="V83" i="2"/>
  <c r="U83" i="2"/>
  <c r="T83" i="2"/>
  <c r="S83" i="2"/>
  <c r="X82" i="2"/>
  <c r="W82" i="2"/>
  <c r="V82" i="2"/>
  <c r="U82" i="2"/>
  <c r="T82" i="2"/>
  <c r="S82" i="2"/>
  <c r="X81" i="2"/>
  <c r="W81" i="2"/>
  <c r="V81" i="2"/>
  <c r="U81" i="2"/>
  <c r="T81" i="2"/>
  <c r="S81" i="2"/>
  <c r="X80" i="2"/>
  <c r="W80" i="2"/>
  <c r="V80" i="2"/>
  <c r="U80" i="2"/>
  <c r="T80" i="2"/>
  <c r="S80" i="2"/>
  <c r="X79" i="2"/>
  <c r="W79" i="2"/>
  <c r="V79" i="2"/>
  <c r="U79" i="2"/>
  <c r="T79" i="2"/>
  <c r="S79" i="2"/>
  <c r="X78" i="2"/>
  <c r="W78" i="2"/>
  <c r="V78" i="2"/>
  <c r="U78" i="2"/>
  <c r="T78" i="2"/>
  <c r="S78" i="2"/>
  <c r="X77" i="2"/>
  <c r="W77" i="2"/>
  <c r="V77" i="2"/>
  <c r="U77" i="2"/>
  <c r="T77" i="2"/>
  <c r="S77" i="2"/>
  <c r="X76" i="2"/>
  <c r="W76" i="2"/>
  <c r="V76" i="2"/>
  <c r="U76" i="2"/>
  <c r="T76" i="2"/>
  <c r="S76" i="2"/>
  <c r="X75" i="2"/>
  <c r="W75" i="2"/>
  <c r="V75" i="2"/>
  <c r="U75" i="2"/>
  <c r="T75" i="2"/>
  <c r="S75" i="2"/>
  <c r="X74" i="2"/>
  <c r="W74" i="2"/>
  <c r="V74" i="2"/>
  <c r="U74" i="2"/>
  <c r="T74" i="2"/>
  <c r="S74" i="2"/>
  <c r="X73" i="2"/>
  <c r="W73" i="2"/>
  <c r="V73" i="2"/>
  <c r="U73" i="2"/>
  <c r="T73" i="2"/>
  <c r="S73" i="2"/>
  <c r="X72" i="2"/>
  <c r="W72" i="2"/>
  <c r="V72" i="2"/>
  <c r="U72" i="2"/>
  <c r="T72" i="2"/>
  <c r="S72" i="2"/>
  <c r="X71" i="2"/>
  <c r="W71" i="2"/>
  <c r="V71" i="2"/>
  <c r="U71" i="2"/>
  <c r="T71" i="2"/>
  <c r="S71" i="2"/>
  <c r="X70" i="2"/>
  <c r="W70" i="2"/>
  <c r="V70" i="2"/>
  <c r="U70" i="2"/>
  <c r="T70" i="2"/>
  <c r="S70" i="2"/>
  <c r="X69" i="2"/>
  <c r="W69" i="2"/>
  <c r="V69" i="2"/>
  <c r="U69" i="2"/>
  <c r="T69" i="2"/>
  <c r="S69" i="2"/>
  <c r="X68" i="2"/>
  <c r="W68" i="2"/>
  <c r="V68" i="2"/>
  <c r="U68" i="2"/>
  <c r="T68" i="2"/>
  <c r="S68" i="2"/>
  <c r="X67" i="2"/>
  <c r="W67" i="2"/>
  <c r="V67" i="2"/>
  <c r="U67" i="2"/>
  <c r="T67" i="2"/>
  <c r="S67" i="2"/>
  <c r="X66" i="2"/>
  <c r="W66" i="2"/>
  <c r="V66" i="2"/>
  <c r="U66" i="2"/>
  <c r="T66" i="2"/>
  <c r="S66" i="2"/>
  <c r="X65" i="2"/>
  <c r="W65" i="2"/>
  <c r="V65" i="2"/>
  <c r="U65" i="2"/>
  <c r="T65" i="2"/>
  <c r="S65" i="2"/>
  <c r="X64" i="2"/>
  <c r="W64" i="2"/>
  <c r="V64" i="2"/>
  <c r="U64" i="2"/>
  <c r="T64" i="2"/>
  <c r="S64" i="2"/>
  <c r="X63" i="2"/>
  <c r="W63" i="2"/>
  <c r="V63" i="2"/>
  <c r="U63" i="2"/>
  <c r="T63" i="2"/>
  <c r="S63" i="2"/>
  <c r="X62" i="2"/>
  <c r="W62" i="2"/>
  <c r="V62" i="2"/>
  <c r="U62" i="2"/>
  <c r="T62" i="2"/>
  <c r="S62" i="2"/>
  <c r="X61" i="2"/>
  <c r="W61" i="2"/>
  <c r="V61" i="2"/>
  <c r="U61" i="2"/>
  <c r="T61" i="2"/>
  <c r="S61" i="2"/>
  <c r="X60" i="2"/>
  <c r="W60" i="2"/>
  <c r="V60" i="2"/>
  <c r="U60" i="2"/>
  <c r="T60" i="2"/>
  <c r="S60" i="2"/>
  <c r="X59" i="2"/>
  <c r="W59" i="2"/>
  <c r="V59" i="2"/>
  <c r="U59" i="2"/>
  <c r="T59" i="2"/>
  <c r="S59" i="2"/>
  <c r="X58" i="2"/>
  <c r="W58" i="2"/>
  <c r="V58" i="2"/>
  <c r="U58" i="2"/>
  <c r="T58" i="2"/>
  <c r="S58" i="2"/>
  <c r="X57" i="2"/>
  <c r="W57" i="2"/>
  <c r="V57" i="2"/>
  <c r="U57" i="2"/>
  <c r="T57" i="2"/>
  <c r="S57" i="2"/>
  <c r="X56" i="2"/>
  <c r="W56" i="2"/>
  <c r="V56" i="2"/>
  <c r="U56" i="2"/>
  <c r="T56" i="2"/>
  <c r="S56" i="2"/>
  <c r="X55" i="2"/>
  <c r="W55" i="2"/>
  <c r="V55" i="2"/>
  <c r="U55" i="2"/>
  <c r="T55" i="2"/>
  <c r="S55" i="2"/>
  <c r="X54" i="2"/>
  <c r="W54" i="2"/>
  <c r="V54" i="2"/>
  <c r="U54" i="2"/>
  <c r="T54" i="2"/>
  <c r="S54" i="2"/>
  <c r="X53" i="2"/>
  <c r="W53" i="2"/>
  <c r="V53" i="2"/>
  <c r="U53" i="2"/>
  <c r="T53" i="2"/>
  <c r="S53" i="2"/>
  <c r="X52" i="2"/>
  <c r="W52" i="2"/>
  <c r="V52" i="2"/>
  <c r="U52" i="2"/>
  <c r="T52" i="2"/>
  <c r="S52" i="2"/>
  <c r="X51" i="2"/>
  <c r="W51" i="2"/>
  <c r="V51" i="2"/>
  <c r="U51" i="2"/>
  <c r="T51" i="2"/>
  <c r="S51" i="2"/>
  <c r="X50" i="2"/>
  <c r="W50" i="2"/>
  <c r="V50" i="2"/>
  <c r="U50" i="2"/>
  <c r="T50" i="2"/>
  <c r="S50" i="2"/>
  <c r="X49" i="2"/>
  <c r="W49" i="2"/>
  <c r="V49" i="2"/>
  <c r="U49" i="2"/>
  <c r="T49" i="2"/>
  <c r="S49" i="2"/>
  <c r="X48" i="2"/>
  <c r="W48" i="2"/>
  <c r="V48" i="2"/>
  <c r="U48" i="2"/>
  <c r="T48" i="2"/>
  <c r="S48" i="2"/>
  <c r="X47" i="2"/>
  <c r="W47" i="2"/>
  <c r="V47" i="2"/>
  <c r="U47" i="2"/>
  <c r="T47" i="2"/>
  <c r="S47" i="2"/>
  <c r="X46" i="2"/>
  <c r="W46" i="2"/>
  <c r="V46" i="2"/>
  <c r="U46" i="2"/>
  <c r="T46" i="2"/>
  <c r="S46" i="2"/>
  <c r="X45" i="2"/>
  <c r="W45" i="2"/>
  <c r="V45" i="2"/>
  <c r="U45" i="2"/>
  <c r="T45" i="2"/>
  <c r="S45" i="2"/>
  <c r="X44" i="2"/>
  <c r="W44" i="2"/>
  <c r="V44" i="2"/>
  <c r="U44" i="2"/>
  <c r="T44" i="2"/>
  <c r="S44" i="2"/>
  <c r="X43" i="2"/>
  <c r="W43" i="2"/>
  <c r="V43" i="2"/>
  <c r="U43" i="2"/>
  <c r="T43" i="2"/>
  <c r="S43" i="2"/>
  <c r="X42" i="2"/>
  <c r="W42" i="2"/>
  <c r="V42" i="2"/>
  <c r="U42" i="2"/>
  <c r="T42" i="2"/>
  <c r="S42" i="2"/>
  <c r="X41" i="2"/>
  <c r="W41" i="2"/>
  <c r="V41" i="2"/>
  <c r="U41" i="2"/>
  <c r="T41" i="2"/>
  <c r="S41" i="2"/>
  <c r="X40" i="2"/>
  <c r="W40" i="2"/>
  <c r="V40" i="2"/>
  <c r="U40" i="2"/>
  <c r="T40" i="2"/>
  <c r="S40" i="2"/>
  <c r="X39" i="2"/>
  <c r="W39" i="2"/>
  <c r="V39" i="2"/>
  <c r="U39" i="2"/>
  <c r="T39" i="2"/>
  <c r="S39" i="2"/>
  <c r="X38" i="2"/>
  <c r="W38" i="2"/>
  <c r="V38" i="2"/>
  <c r="U38" i="2"/>
  <c r="T38" i="2"/>
  <c r="S38" i="2"/>
  <c r="X37" i="2"/>
  <c r="W37" i="2"/>
  <c r="V37" i="2"/>
  <c r="U37" i="2"/>
  <c r="T37" i="2"/>
  <c r="S37" i="2"/>
  <c r="X36" i="2"/>
  <c r="W36" i="2"/>
  <c r="V36" i="2"/>
  <c r="U36" i="2"/>
  <c r="T36" i="2"/>
  <c r="S36" i="2"/>
  <c r="X35" i="2"/>
  <c r="W35" i="2"/>
  <c r="V35" i="2"/>
  <c r="U35" i="2"/>
  <c r="T35" i="2"/>
  <c r="S35" i="2"/>
  <c r="X34" i="2"/>
  <c r="W34" i="2"/>
  <c r="V34" i="2"/>
  <c r="U34" i="2"/>
  <c r="T34" i="2"/>
  <c r="S34" i="2"/>
  <c r="X33" i="2"/>
  <c r="W33" i="2"/>
  <c r="V33" i="2"/>
  <c r="U33" i="2"/>
  <c r="T33" i="2"/>
  <c r="S33" i="2"/>
  <c r="X32" i="2"/>
  <c r="W32" i="2"/>
  <c r="V32" i="2"/>
  <c r="U32" i="2"/>
  <c r="T32" i="2"/>
  <c r="S32" i="2"/>
  <c r="X31" i="2"/>
  <c r="W31" i="2"/>
  <c r="V31" i="2"/>
  <c r="U31" i="2"/>
  <c r="T31" i="2"/>
  <c r="S31" i="2"/>
  <c r="X30" i="2"/>
  <c r="W30" i="2"/>
  <c r="V30" i="2"/>
  <c r="U30" i="2"/>
  <c r="T30" i="2"/>
  <c r="S30" i="2"/>
  <c r="X29" i="2"/>
  <c r="W29" i="2"/>
  <c r="V29" i="2"/>
  <c r="U29" i="2"/>
  <c r="T29" i="2"/>
  <c r="S29" i="2"/>
  <c r="X28" i="2"/>
  <c r="W28" i="2"/>
  <c r="V28" i="2"/>
  <c r="U28" i="2"/>
  <c r="T28" i="2"/>
  <c r="S28" i="2"/>
  <c r="X27" i="2"/>
  <c r="W27" i="2"/>
  <c r="V27" i="2"/>
  <c r="U27" i="2"/>
  <c r="T27" i="2"/>
  <c r="S27" i="2"/>
  <c r="X26" i="2"/>
  <c r="W26" i="2"/>
  <c r="V26" i="2"/>
  <c r="U26" i="2"/>
  <c r="T26" i="2"/>
  <c r="S26" i="2"/>
  <c r="X25" i="2"/>
  <c r="W25" i="2"/>
  <c r="V25" i="2"/>
  <c r="U25" i="2"/>
  <c r="T25" i="2"/>
  <c r="S25" i="2"/>
  <c r="X24" i="2"/>
  <c r="W24" i="2"/>
  <c r="V24" i="2"/>
  <c r="U24" i="2"/>
  <c r="T24" i="2"/>
  <c r="S24" i="2"/>
  <c r="X23" i="2"/>
  <c r="W23" i="2"/>
  <c r="V23" i="2"/>
  <c r="U23" i="2"/>
  <c r="T23" i="2"/>
  <c r="S23" i="2"/>
  <c r="X22" i="2"/>
  <c r="W22" i="2"/>
  <c r="V22" i="2"/>
  <c r="U22" i="2"/>
  <c r="T22" i="2"/>
  <c r="S22" i="2"/>
  <c r="X21" i="2"/>
  <c r="W21" i="2"/>
  <c r="V21" i="2"/>
  <c r="U21" i="2"/>
  <c r="T21" i="2"/>
  <c r="S21" i="2"/>
  <c r="X20" i="2"/>
  <c r="W20" i="2"/>
  <c r="V20" i="2"/>
  <c r="U20" i="2"/>
  <c r="T20" i="2"/>
  <c r="S20" i="2"/>
  <c r="X19" i="2"/>
  <c r="W19" i="2"/>
  <c r="V19" i="2"/>
  <c r="U19" i="2"/>
  <c r="T19" i="2"/>
  <c r="S19" i="2"/>
  <c r="X18" i="2"/>
  <c r="W18" i="2"/>
  <c r="V18" i="2"/>
  <c r="U18" i="2"/>
  <c r="T18" i="2"/>
  <c r="S18" i="2"/>
  <c r="X17" i="2"/>
  <c r="W17" i="2"/>
  <c r="V17" i="2"/>
  <c r="U17" i="2"/>
  <c r="T17" i="2"/>
  <c r="S17" i="2"/>
  <c r="X16" i="2"/>
  <c r="W16" i="2"/>
  <c r="V16" i="2"/>
  <c r="U16" i="2"/>
  <c r="T16" i="2"/>
  <c r="S16" i="2"/>
  <c r="X15" i="2"/>
  <c r="W15" i="2"/>
  <c r="V15" i="2"/>
  <c r="U15" i="2"/>
  <c r="T15" i="2"/>
  <c r="S15" i="2"/>
  <c r="X14" i="2"/>
  <c r="W14" i="2"/>
  <c r="V14" i="2"/>
  <c r="U14" i="2"/>
  <c r="T14" i="2"/>
  <c r="S14" i="2"/>
  <c r="X13" i="2"/>
  <c r="W13" i="2"/>
  <c r="V13" i="2"/>
  <c r="U13" i="2"/>
  <c r="T13" i="2"/>
  <c r="S13" i="2"/>
  <c r="X12" i="2"/>
  <c r="W12" i="2"/>
  <c r="V12" i="2"/>
  <c r="U12" i="2"/>
  <c r="T12" i="2"/>
  <c r="S12" i="2"/>
  <c r="X11" i="2"/>
  <c r="W11" i="2"/>
  <c r="V11" i="2"/>
  <c r="U11" i="2"/>
  <c r="T11" i="2"/>
  <c r="S11" i="2"/>
  <c r="X10" i="2"/>
  <c r="W10" i="2"/>
  <c r="V10" i="2"/>
  <c r="U10" i="2"/>
  <c r="T10" i="2"/>
  <c r="S10" i="2"/>
  <c r="X9" i="2"/>
  <c r="W9" i="2"/>
  <c r="V9" i="2"/>
  <c r="U9" i="2"/>
  <c r="T9" i="2"/>
  <c r="S9" i="2"/>
  <c r="X8" i="2"/>
  <c r="W8" i="2"/>
  <c r="V8" i="2"/>
  <c r="U8" i="2"/>
  <c r="T8" i="2"/>
  <c r="S8" i="2"/>
  <c r="X7" i="2"/>
  <c r="W7" i="2"/>
  <c r="V7" i="2"/>
  <c r="U7" i="2"/>
  <c r="T7" i="2"/>
  <c r="S7" i="2"/>
  <c r="X6" i="2"/>
  <c r="L36" i="4" s="1"/>
  <c r="W6" i="2"/>
  <c r="V6" i="2"/>
  <c r="F33" i="4" s="1"/>
  <c r="U6" i="2"/>
  <c r="T6" i="2"/>
  <c r="B36" i="4" s="1"/>
  <c r="S6" i="2"/>
  <c r="J7" i="4" l="1"/>
  <c r="H8" i="4"/>
  <c r="G9" i="4"/>
  <c r="F10" i="4"/>
  <c r="D11" i="4"/>
  <c r="C12" i="4"/>
  <c r="B13" i="4"/>
  <c r="L13" i="4"/>
  <c r="K14" i="4"/>
  <c r="J15" i="4"/>
  <c r="H16" i="4"/>
  <c r="G17" i="4"/>
  <c r="F18" i="4"/>
  <c r="D19" i="4"/>
  <c r="C20" i="4"/>
  <c r="B21" i="4"/>
  <c r="L21" i="4"/>
  <c r="K22" i="4"/>
  <c r="J23" i="4"/>
  <c r="H24" i="4"/>
  <c r="G25" i="4"/>
  <c r="F26" i="4"/>
  <c r="D27" i="4"/>
  <c r="C28" i="4"/>
  <c r="B29" i="4"/>
  <c r="L29" i="4"/>
  <c r="K30" i="4"/>
  <c r="J31" i="4"/>
  <c r="H32" i="4"/>
  <c r="G33" i="4"/>
  <c r="F34" i="4"/>
  <c r="D35" i="4"/>
  <c r="C36" i="4"/>
  <c r="K7" i="4"/>
  <c r="J8" i="4"/>
  <c r="H9" i="4"/>
  <c r="G10" i="4"/>
  <c r="F11" i="4"/>
  <c r="D12" i="4"/>
  <c r="C13" i="4"/>
  <c r="B14" i="4"/>
  <c r="L14" i="4"/>
  <c r="K15" i="4"/>
  <c r="J16" i="4"/>
  <c r="H17" i="4"/>
  <c r="G18" i="4"/>
  <c r="F19" i="4"/>
  <c r="D20" i="4"/>
  <c r="C21" i="4"/>
  <c r="B22" i="4"/>
  <c r="L22" i="4"/>
  <c r="K23" i="4"/>
  <c r="J24" i="4"/>
  <c r="H25" i="4"/>
  <c r="G26" i="4"/>
  <c r="F27" i="4"/>
  <c r="D28" i="4"/>
  <c r="C29" i="4"/>
  <c r="B30" i="4"/>
  <c r="L30" i="4"/>
  <c r="K31" i="4"/>
  <c r="J32" i="4"/>
  <c r="H33" i="4"/>
  <c r="G34" i="4"/>
  <c r="F35" i="4"/>
  <c r="D36" i="4"/>
  <c r="B7" i="4"/>
  <c r="L7" i="4"/>
  <c r="K8" i="4"/>
  <c r="J9" i="4"/>
  <c r="H10" i="4"/>
  <c r="G11" i="4"/>
  <c r="F12" i="4"/>
  <c r="D13" i="4"/>
  <c r="C14" i="4"/>
  <c r="B15" i="4"/>
  <c r="L15" i="4"/>
  <c r="K16" i="4"/>
  <c r="J17" i="4"/>
  <c r="H18" i="4"/>
  <c r="G19" i="4"/>
  <c r="F20" i="4"/>
  <c r="D21" i="4"/>
  <c r="C22" i="4"/>
  <c r="B23" i="4"/>
  <c r="L23" i="4"/>
  <c r="K24" i="4"/>
  <c r="J25" i="4"/>
  <c r="H26" i="4"/>
  <c r="G27" i="4"/>
  <c r="F28" i="4"/>
  <c r="D29" i="4"/>
  <c r="C30" i="4"/>
  <c r="B31" i="4"/>
  <c r="L31" i="4"/>
  <c r="K32" i="4"/>
  <c r="J33" i="4"/>
  <c r="H34" i="4"/>
  <c r="G35" i="4"/>
  <c r="F36" i="4"/>
  <c r="C7" i="4"/>
  <c r="B8" i="4"/>
  <c r="L8" i="4"/>
  <c r="K9" i="4"/>
  <c r="J10" i="4"/>
  <c r="H11" i="4"/>
  <c r="G12" i="4"/>
  <c r="F13" i="4"/>
  <c r="D14" i="4"/>
  <c r="C15" i="4"/>
  <c r="B16" i="4"/>
  <c r="L16" i="4"/>
  <c r="K17" i="4"/>
  <c r="J18" i="4"/>
  <c r="H19" i="4"/>
  <c r="G20" i="4"/>
  <c r="F21" i="4"/>
  <c r="D22" i="4"/>
  <c r="C23" i="4"/>
  <c r="B24" i="4"/>
  <c r="L24" i="4"/>
  <c r="K25" i="4"/>
  <c r="J26" i="4"/>
  <c r="H27" i="4"/>
  <c r="G28" i="4"/>
  <c r="F29" i="4"/>
  <c r="D30" i="4"/>
  <c r="C31" i="4"/>
  <c r="B32" i="4"/>
  <c r="L32" i="4"/>
  <c r="K33" i="4"/>
  <c r="J34" i="4"/>
  <c r="H35" i="4"/>
  <c r="G36" i="4"/>
  <c r="D7" i="4"/>
  <c r="C8" i="4"/>
  <c r="B9" i="4"/>
  <c r="L9" i="4"/>
  <c r="K10" i="4"/>
  <c r="J11" i="4"/>
  <c r="H12" i="4"/>
  <c r="G13" i="4"/>
  <c r="F14" i="4"/>
  <c r="D15" i="4"/>
  <c r="C16" i="4"/>
  <c r="B17" i="4"/>
  <c r="L17" i="4"/>
  <c r="K18" i="4"/>
  <c r="J19" i="4"/>
  <c r="H20" i="4"/>
  <c r="G21" i="4"/>
  <c r="F22" i="4"/>
  <c r="D23" i="4"/>
  <c r="C24" i="4"/>
  <c r="B25" i="4"/>
  <c r="L25" i="4"/>
  <c r="K26" i="4"/>
  <c r="J27" i="4"/>
  <c r="H28" i="4"/>
  <c r="G29" i="4"/>
  <c r="F30" i="4"/>
  <c r="D31" i="4"/>
  <c r="C32" i="4"/>
  <c r="B33" i="4"/>
  <c r="L33" i="4"/>
  <c r="K34" i="4"/>
  <c r="J35" i="4"/>
  <c r="H36" i="4"/>
  <c r="F7" i="4"/>
  <c r="D8" i="4"/>
  <c r="C9" i="4"/>
  <c r="B10" i="4"/>
  <c r="L10" i="4"/>
  <c r="K11" i="4"/>
  <c r="J12" i="4"/>
  <c r="H13" i="4"/>
  <c r="G14" i="4"/>
  <c r="F15" i="4"/>
  <c r="D16" i="4"/>
  <c r="C17" i="4"/>
  <c r="B18" i="4"/>
  <c r="L18" i="4"/>
  <c r="K19" i="4"/>
  <c r="J20" i="4"/>
  <c r="H21" i="4"/>
  <c r="G22" i="4"/>
  <c r="F23" i="4"/>
  <c r="D24" i="4"/>
  <c r="C25" i="4"/>
  <c r="B26" i="4"/>
  <c r="L26" i="4"/>
  <c r="K27" i="4"/>
  <c r="J28" i="4"/>
  <c r="H29" i="4"/>
  <c r="G30" i="4"/>
  <c r="F31" i="4"/>
  <c r="D32" i="4"/>
  <c r="C33" i="4"/>
  <c r="B34" i="4"/>
  <c r="L34" i="4"/>
  <c r="K35" i="4"/>
  <c r="J36" i="4"/>
  <c r="G7" i="4"/>
  <c r="F8" i="4"/>
  <c r="D9" i="4"/>
  <c r="C10" i="4"/>
  <c r="B11" i="4"/>
  <c r="L11" i="4"/>
  <c r="K12" i="4"/>
  <c r="J13" i="4"/>
  <c r="H14" i="4"/>
  <c r="G15" i="4"/>
  <c r="F16" i="4"/>
  <c r="D17" i="4"/>
  <c r="C18" i="4"/>
  <c r="B19" i="4"/>
  <c r="L19" i="4"/>
  <c r="K20" i="4"/>
  <c r="J21" i="4"/>
  <c r="H22" i="4"/>
  <c r="G23" i="4"/>
  <c r="F24" i="4"/>
  <c r="D25" i="4"/>
  <c r="C26" i="4"/>
  <c r="B27" i="4"/>
  <c r="L27" i="4"/>
  <c r="K28" i="4"/>
  <c r="J29" i="4"/>
  <c r="H30" i="4"/>
  <c r="G31" i="4"/>
  <c r="F32" i="4"/>
  <c r="D33" i="4"/>
  <c r="C34" i="4"/>
  <c r="B35" i="4"/>
  <c r="L35" i="4"/>
  <c r="K36" i="4"/>
  <c r="H7" i="4"/>
  <c r="G8" i="4"/>
  <c r="F9" i="4"/>
  <c r="D10" i="4"/>
  <c r="C11" i="4"/>
  <c r="B12" i="4"/>
  <c r="L12" i="4"/>
  <c r="K13" i="4"/>
  <c r="J14" i="4"/>
  <c r="H15" i="4"/>
  <c r="G16" i="4"/>
  <c r="F17" i="4"/>
  <c r="D18" i="4"/>
  <c r="C19" i="4"/>
  <c r="B20" i="4"/>
  <c r="L20" i="4"/>
  <c r="K21" i="4"/>
  <c r="J22" i="4"/>
  <c r="H23" i="4"/>
  <c r="G24" i="4"/>
  <c r="F25" i="4"/>
  <c r="D26" i="4"/>
  <c r="C27" i="4"/>
  <c r="B28" i="4"/>
  <c r="L28" i="4"/>
  <c r="K29" i="4"/>
  <c r="J30" i="4"/>
  <c r="H31" i="4"/>
  <c r="G32" i="4"/>
  <c r="D34" i="4"/>
  <c r="C35" i="4"/>
</calcChain>
</file>

<file path=xl/sharedStrings.xml><?xml version="1.0" encoding="utf-8"?>
<sst xmlns="http://schemas.openxmlformats.org/spreadsheetml/2006/main" count="75" uniqueCount="46">
  <si>
    <t>Ayuda</t>
  </si>
  <si>
    <t>Control de vencimientos</t>
  </si>
  <si>
    <t>Celdas de programación</t>
  </si>
  <si>
    <t>CUENTAS</t>
  </si>
  <si>
    <t>Contador</t>
  </si>
  <si>
    <t>Vencidas</t>
  </si>
  <si>
    <t>Vencen hoy</t>
  </si>
  <si>
    <t>Por vencer</t>
  </si>
  <si>
    <t>CUENTA</t>
  </si>
  <si>
    <t>DETALLE</t>
  </si>
  <si>
    <t>FECHA VENCIMIENTO</t>
  </si>
  <si>
    <t>MONTO</t>
  </si>
  <si>
    <t>PAGADA</t>
  </si>
  <si>
    <t>Fecha Venc.</t>
  </si>
  <si>
    <t>Jerarquia inv</t>
  </si>
  <si>
    <t xml:space="preserve"> </t>
  </si>
  <si>
    <t>Teléfono Móvil</t>
  </si>
  <si>
    <t>Cargo mensual</t>
  </si>
  <si>
    <t>No</t>
  </si>
  <si>
    <t>Servicio de limpieza</t>
  </si>
  <si>
    <t>Servicio puntual</t>
  </si>
  <si>
    <t>Si</t>
  </si>
  <si>
    <t>Gas</t>
  </si>
  <si>
    <t>Luz</t>
  </si>
  <si>
    <t>Tarjeta Visa</t>
  </si>
  <si>
    <t>Banco ICBC</t>
  </si>
  <si>
    <t>Netflix </t>
  </si>
  <si>
    <t>Suscripción</t>
  </si>
  <si>
    <t>Internet</t>
  </si>
  <si>
    <t>Tarjeta Mastercard</t>
  </si>
  <si>
    <t>Banco Santander</t>
  </si>
  <si>
    <t>Plan de pagos impuestos</t>
  </si>
  <si>
    <t>Cuota 1 de 6</t>
  </si>
  <si>
    <t>Plan de pagos Impuestos</t>
  </si>
  <si>
    <t>Cuota 2 de 6</t>
  </si>
  <si>
    <t>Plan de pagos Impuestos 3</t>
  </si>
  <si>
    <t>Cuota 3 de 6</t>
  </si>
  <si>
    <t>Plan de pagos Impuestos 4</t>
  </si>
  <si>
    <t>Cuota 4 de 6</t>
  </si>
  <si>
    <t>Plan de pagos Impuestos 5</t>
  </si>
  <si>
    <t>Cuota 5 de 6</t>
  </si>
  <si>
    <t>Plan de pagos Impuestos 6</t>
  </si>
  <si>
    <t>Cuota 6 de 6</t>
  </si>
  <si>
    <t>FECHA DE HOY</t>
  </si>
  <si>
    <t>Vencen Hoy</t>
  </si>
  <si>
    <t>Por Vencer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</si>
</sst>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&quot;$&quot;\ #,##0.00"/>
    <numFmt numFmtId="166" formatCode="dd/mm/yyyy"/>
  </numFmts>
  <fonts count="16">
    <font>
      <sz val="10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8"/>
      <color rgb="FFFFFFFF"/>
      <name val="Trebuchet MS Bold"/>
    </font>
    <font>
      <sz val="26"/>
      <color rgb="FF4472C4"/>
      <name val="Calibri Light"/>
      <family val="2"/>
    </font>
    <font>
      <sz val="14"/>
      <color rgb="FF4472C4"/>
      <name val="Calibri"/>
      <family val="2"/>
    </font>
    <font>
      <b/>
      <u/>
      <sz val="12"/>
      <color rgb="FF000000"/>
      <name val="Calibri"/>
      <family val="2"/>
    </font>
    <font>
      <b/>
      <sz val="22"/>
      <color rgb="FF3E3E3E"/>
      <name val="Calibri"/>
      <family val="2"/>
    </font>
    <font>
      <sz val="18"/>
      <color rgb="FF4472C4"/>
      <name val="Calibri"/>
      <family val="2"/>
    </font>
    <font>
      <sz val="16"/>
      <color rgb="FF7F7F7F"/>
      <name val="Calibri"/>
      <family val="2"/>
    </font>
    <font>
      <sz val="16"/>
      <color rgb="FF000000"/>
      <name val="Calibri"/>
      <family val="2"/>
    </font>
    <font>
      <b/>
      <sz val="18"/>
      <color rgb="FF4472C4"/>
      <name val="Calibri"/>
      <family val="2"/>
    </font>
    <font>
      <b/>
      <sz val="26"/>
      <color rgb="FF4472C4"/>
      <name val="Calibri Light"/>
      <family val="2"/>
    </font>
    <font>
      <b/>
      <sz val="12"/>
      <color rgb="FF000000"/>
      <name val="Calibri"/>
      <family val="2"/>
    </font>
    <font>
      <sz val="12"/>
      <color rgb="FF7E7E7E"/>
      <name val="Calibri"/>
      <family val="2"/>
    </font>
    <font>
      <b/>
      <sz val="24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FFFFFF"/>
      </patternFill>
    </fill>
    <fill>
      <patternFill patternType="solid">
        <fgColor rgb="FFCDE0FF"/>
        <bgColor rgb="FFFFFFFF"/>
      </patternFill>
    </fill>
    <fill>
      <patternFill patternType="solid">
        <fgColor rgb="FFCDE0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0" fontId="1" fillId="0" borderId="2" xfId="0" applyFont="1" applyBorder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9" fillId="0" borderId="4" xfId="0" applyFont="1" applyBorder="1" applyAlignment="1">
      <alignment horizontal="left" vertical="center"/>
    </xf>
    <xf numFmtId="166" fontId="9" fillId="0" borderId="4" xfId="0" applyNumberFormat="1" applyFont="1" applyBorder="1" applyAlignment="1">
      <alignment horizontal="right" vertical="center" indent="1"/>
    </xf>
    <xf numFmtId="165" fontId="9" fillId="0" borderId="4" xfId="0" applyNumberFormat="1" applyFont="1" applyBorder="1" applyAlignment="1">
      <alignment horizontal="right" vertical="center" indent="1"/>
    </xf>
    <xf numFmtId="0" fontId="9" fillId="0" borderId="4" xfId="0" applyFont="1" applyBorder="1" applyAlignment="1">
      <alignment horizontal="right" vertical="center" indent="1"/>
    </xf>
    <xf numFmtId="49" fontId="10" fillId="0" borderId="2" xfId="0" applyNumberFormat="1" applyFont="1" applyBorder="1" applyAlignment="1">
      <alignment horizontal="left" vertical="center"/>
    </xf>
    <xf numFmtId="166" fontId="10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166" fontId="11" fillId="3" borderId="5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9" fillId="0" borderId="6" xfId="0" applyFont="1" applyBorder="1" applyAlignment="1">
      <alignment horizontal="left" vertical="center"/>
    </xf>
    <xf numFmtId="166" fontId="9" fillId="0" borderId="6" xfId="0" applyNumberFormat="1" applyFont="1" applyBorder="1" applyAlignment="1">
      <alignment horizontal="right" vertical="center" indent="1"/>
    </xf>
    <xf numFmtId="165" fontId="9" fillId="0" borderId="6" xfId="0" applyNumberFormat="1" applyFont="1" applyBorder="1" applyAlignment="1">
      <alignment horizontal="right" vertical="center" indent="1"/>
    </xf>
    <xf numFmtId="0" fontId="9" fillId="0" borderId="6" xfId="0" applyFont="1" applyBorder="1" applyAlignment="1">
      <alignment horizontal="right" vertical="center" indent="1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/>
    <xf numFmtId="2" fontId="1" fillId="0" borderId="0" xfId="0" applyNumberFormat="1" applyFont="1" applyAlignment="1">
      <alignment horizontal="center"/>
    </xf>
    <xf numFmtId="0" fontId="15" fillId="2" borderId="1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3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95495250" count="1">
        <pm:charStyle name="Normal" fontId="1"/>
      </pm:charStyles>
      <pm:colors xmlns:pm="smNativeData" id="1695495250" count="9">
        <pm:color name="Color 24" rgb="4472C4"/>
        <pm:color name="Color 25" rgb="0563C1"/>
        <pm:color name="Color 26" rgb="954F72"/>
        <pm:color name="Color 27" rgb="3E3E3E"/>
        <pm:color name="Color 28" rgb="7E7E7E"/>
        <pm:color name="Color 29" rgb="CDE0FF"/>
        <pm:color name="Color 30" rgb="F2F2F2"/>
        <pm:color name="Color 31" rgb="DCF8F0"/>
        <pm:color name="Color 32" rgb="12A77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4</xdr:row>
      <xdr:rowOff>152400</xdr:rowOff>
    </xdr:from>
    <xdr:to>
      <xdr:col>7</xdr:col>
      <xdr:colOff>444500</xdr:colOff>
      <xdr:row>29</xdr:row>
      <xdr:rowOff>107950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extLst>
            <a:ext uri="smNativeData">
              <pm:smNativeData xmlns:pm="smNativeData" xmlns="" val="SMDATA_11_UjQPZRMAAAAlAAAAZAAAAI0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BAAAAAAAAAAzA6UDHQAAAAcAAAANAmIBkAEAACgLAABZMgAABiAAAAAAAAA="/>
            </a:ext>
          </a:extLst>
        </xdr:cNvSpPr>
      </xdr:nvSpPr>
      <xdr:spPr>
        <a:xfrm>
          <a:off x="254000" y="1813560"/>
          <a:ext cx="8184515" cy="5205730"/>
        </a:xfrm>
        <a:prstGeom prst="rect">
          <a:avLst/>
        </a:prstGeom>
        <a:solidFill>
          <a:srgbClr val="FFFFFF"/>
        </a:solidFill>
        <a:ln w="12700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/>
        <a:lstStyle/>
        <a:p>
          <a:pPr algn="l" defTabSz="360045" rtl="0">
            <a:defRPr sz="1000"/>
          </a:pPr>
          <a:r>
            <a:rPr lang="es-es" sz="1600" b="0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En la plantilla de excel de Control de vencimientos podrá volcar todas sus cuentas a pagar con fecha de vencimiento y obtener diferentes tablas donde se mostrará el orden de vencimiento de las mismas.</a:t>
          </a:r>
        </a:p>
        <a:p>
          <a:pPr algn="l" defTabSz="360045" rtl="0">
            <a:defRPr sz="1000"/>
          </a:pPr>
          <a:endParaRPr/>
        </a:p>
        <a:p>
          <a:pPr algn="l" defTabSz="360045" rtl="0">
            <a:defRPr sz="1000"/>
          </a:pPr>
          <a:r>
            <a:rPr lang="es-es" sz="1600" b="0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Para usarla, en la hoja "Cuentas" sigue los pasos</a:t>
          </a:r>
        </a:p>
        <a:p>
          <a:pPr algn="l" defTabSz="360045" rtl="0">
            <a:defRPr sz="1000"/>
          </a:pPr>
          <a:endParaRPr/>
        </a:p>
        <a:p>
          <a:pPr algn="l" defTabSz="360045" rtl="0">
            <a:defRPr sz="1000"/>
          </a:pPr>
          <a:r>
            <a:rPr lang="es-es" sz="1600" b="1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1. </a:t>
          </a:r>
          <a:r>
            <a:rPr lang="es-es" sz="1600" b="0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En la columna "Cuenta" especifique que tipo de servicio o producto es. Por ejemplo: Tarjeta de crédito, Luz, etc</a:t>
          </a:r>
        </a:p>
        <a:p>
          <a:pPr algn="l" defTabSz="360045" rtl="0">
            <a:defRPr sz="1000"/>
          </a:pPr>
          <a:r>
            <a:rPr lang="es-es" sz="1600" b="1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2. </a:t>
          </a:r>
          <a:r>
            <a:rPr lang="es-es" sz="1600" b="0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En la columna "Detalle" puede escribir más información si lo desea. </a:t>
          </a:r>
        </a:p>
        <a:p>
          <a:pPr algn="l" defTabSz="360045" rtl="0">
            <a:defRPr sz="1000"/>
          </a:pPr>
          <a:r>
            <a:rPr lang="es-es" sz="1600" b="1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3</a:t>
          </a:r>
          <a:r>
            <a:rPr lang="es-es" sz="1600" b="0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. Ingrese la fecha de vencimiento de la factura en la columna homónima.</a:t>
          </a:r>
        </a:p>
        <a:p>
          <a:pPr algn="l" defTabSz="360045" rtl="0">
            <a:defRPr sz="1000"/>
          </a:pPr>
          <a:r>
            <a:rPr lang="es-es" sz="1600" b="1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4</a:t>
          </a:r>
          <a:r>
            <a:rPr lang="es-es" sz="1600" b="0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. Escriba el monto.</a:t>
          </a:r>
        </a:p>
        <a:p>
          <a:pPr algn="l" defTabSz="360045" rtl="0">
            <a:defRPr sz="1000"/>
          </a:pPr>
          <a:r>
            <a:rPr lang="es-es" sz="1600" b="1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5</a:t>
          </a:r>
          <a:r>
            <a:rPr lang="es-es" sz="1600" b="0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. Especifique si ya la abonó o no.</a:t>
          </a:r>
        </a:p>
        <a:p>
          <a:pPr algn="l" defTabSz="360045" rtl="0">
            <a:defRPr sz="1000"/>
          </a:pPr>
          <a:endParaRPr/>
        </a:p>
        <a:p>
          <a:pPr algn="l" defTabSz="360045" rtl="0">
            <a:defRPr sz="1000"/>
          </a:pPr>
          <a:r>
            <a:rPr lang="es-es" sz="1600" b="1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RESULTADOS</a:t>
          </a:r>
          <a:r>
            <a:rPr lang="es-es" sz="1600" b="0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 </a:t>
          </a:r>
        </a:p>
        <a:p>
          <a:pPr algn="l" defTabSz="360045" rtl="0">
            <a:defRPr sz="1000"/>
          </a:pPr>
          <a:r>
            <a:rPr lang="es-es" sz="1600" b="0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En la hoja "Vencimientos" se obtendrá por órden cronológico: </a:t>
          </a:r>
        </a:p>
        <a:p>
          <a:pPr algn="l" defTabSz="360045" rtl="0">
            <a:defRPr sz="1000"/>
          </a:pPr>
          <a:r>
            <a:rPr lang="es-es" sz="1600" b="0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1.- Una tabla con las facturas que están vencidas. </a:t>
          </a:r>
        </a:p>
        <a:p>
          <a:pPr algn="l" defTabSz="360045" rtl="0">
            <a:defRPr sz="1000"/>
          </a:pPr>
          <a:r>
            <a:rPr lang="es-es" sz="1600" b="0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2.- Una tabla con las facturas que vencen hoy. </a:t>
          </a:r>
        </a:p>
        <a:p>
          <a:pPr algn="l" defTabSz="360045" rtl="0">
            <a:defRPr sz="1000"/>
          </a:pPr>
          <a:r>
            <a:rPr lang="es-es" sz="1600" b="0" i="0" u="none" strike="noStrike" kern="100" baseline="0">
              <a:solidFill>
                <a:srgbClr val="000000"/>
              </a:solidFill>
              <a:latin typeface="Calibri" pitchFamily="2" charset="0"/>
              <a:ea typeface="Arial" pitchFamily="2" charset="0"/>
              <a:cs typeface="Arial" pitchFamily="2" charset="0"/>
            </a:rPr>
            <a:t>3.- Una tabla con las facturas próximas a vencer.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4445</xdr:rowOff>
    </xdr:from>
    <xdr:to>
      <xdr:col>3</xdr:col>
      <xdr:colOff>1320165</xdr:colOff>
      <xdr:row>2</xdr:row>
      <xdr:rowOff>10795</xdr:rowOff>
    </xdr:to>
    <xdr:sp macro="" textlink="">
      <xdr:nvSpPr>
        <xdr:cNvPr id="2" name="TextBox 1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extLst>
            <a:ext uri="smNativeData">
              <pm:smNativeData xmlns:pm="smNativeData" xmlns="" val="SMDATA_11_UjQPZRMAAAAlAAAAZAAAAI0AAAAAkAAAAEgAAACQAAAASAAAAAAAAAAB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NAQMAAMAAAAEAAAAAAAAAAAAAAAAAAAAAAAAAAeAAAAaAAAAAAAAAAAAAAAAAAAAAAAAAAAAAAAECcAABAnAAAAAAAAAAAAAAAAAAAAAAAAAAAAAAAAAAAAAAAAAAAAABQAAAAAAAAAwMD/AAAAAABkAAAAMgAAAAAAAABkAAAAAAAAAH9/fwAKAAAAIQAAADAAAAAsAAAAAQAAAAEAAAAGAAAAAgAAAAMAAABMAEMDqwIAAFMBAADPIAAAogQAAAAAAAA="/>
            </a:ext>
          </a:extLst>
        </xdr:cNvSpPr>
      </xdr:nvSpPr>
      <xdr:spPr>
        <a:xfrm>
          <a:off x="433705" y="215265"/>
          <a:ext cx="5333365" cy="75311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ctr"/>
        <a:lstStyle/>
        <a:p>
          <a:pPr algn="l" defTabSz="360045" rtl="0">
            <a:defRPr sz="1000"/>
          </a:pPr>
          <a:r>
            <a:rPr lang="es-es" sz="2400" b="1" i="0" u="none" strike="noStrike" kern="100" baseline="0">
              <a:solidFill>
                <a:srgbClr val="FFFFFF"/>
              </a:solidFill>
              <a:latin typeface="Calibri" pitchFamily="2" charset="0"/>
              <a:ea typeface="Arial" pitchFamily="2" charset="0"/>
              <a:cs typeface="Arial" pitchFamily="2" charset="0"/>
            </a:rPr>
            <a:t>Control de vencimientos</a:t>
          </a:r>
        </a:p>
      </xdr:txBody>
    </xdr:sp>
    <xdr:clientData/>
  </xdr:twoCellAnchor>
  <xdr:twoCellAnchor editAs="oneCell">
    <xdr:from>
      <xdr:col>10</xdr:col>
      <xdr:colOff>1023938</xdr:colOff>
      <xdr:row>0</xdr:row>
      <xdr:rowOff>150865</xdr:rowOff>
    </xdr:from>
    <xdr:to>
      <xdr:col>12</xdr:col>
      <xdr:colOff>28651</xdr:colOff>
      <xdr:row>2</xdr:row>
      <xdr:rowOff>35718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A6E3D0-0D34-3DD6-09E0-F3FB45AEF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7438" y="150865"/>
          <a:ext cx="1921744" cy="8254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cilia\Downloads\planilla-de-excel-de-calculo-de-finiquito-ch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iago\Downloads\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Cálculo de Finiquito"/>
      <sheetName val="Cálculo Feriado Proporcional"/>
      <sheetName val="Aclaración"/>
      <sheetName val="Hoja1"/>
    </sheetNames>
    <sheetDataSet>
      <sheetData sheetId="0"/>
      <sheetData sheetId="1"/>
      <sheetData sheetId="2"/>
      <sheetData sheetId="3"/>
      <sheetData sheetId="4">
        <row r="3">
          <cell r="A3" t="str">
            <v>Art. 159 Inciso 1. Mutuo acuerdo de las partes.</v>
          </cell>
        </row>
        <row r="4">
          <cell r="A4" t="str">
            <v>Art. 159 Inciso 2. Renuncia del Trabajador.</v>
          </cell>
        </row>
        <row r="5">
          <cell r="A5" t="str">
            <v>Art. 159 Inciso 3. Muerte del Trabajador.</v>
          </cell>
        </row>
        <row r="6">
          <cell r="A6" t="str">
            <v>Art. 159 Inciso 4. Vencimiento del plazo convenido en el contrato.</v>
          </cell>
        </row>
        <row r="7">
          <cell r="A7" t="str">
            <v>Art. 159 Inciso 5. Conclusion del trabajo que dio origen al contrato.</v>
          </cell>
        </row>
        <row r="8">
          <cell r="A8" t="str">
            <v>Art. 159 Inciso 6. Caso fortuito o fuerza mayor.</v>
          </cell>
        </row>
        <row r="9">
          <cell r="A9" t="str">
            <v>Art. 160 Inciso 1. Falta de probidad, vias de hecho, injurias o conducta grave.</v>
          </cell>
        </row>
        <row r="10">
          <cell r="A10" t="str">
            <v>Art. 160 Inciso 2. Negociaciones que ejecuta el trabajador dentro del giro del negocio.</v>
          </cell>
        </row>
        <row r="11">
          <cell r="A11" t="str">
            <v>Art. 160 Inciso 3. No concurrencia del trabajador a sus labores sin causa justificada.</v>
          </cell>
        </row>
        <row r="12">
          <cell r="A12" t="str">
            <v>Art. 160 Inciso 4. Abandono del trabajo por parte del trabajador.</v>
          </cell>
        </row>
        <row r="13">
          <cell r="A13" t="str">
            <v>Art. 160 Inciso 5. Actos, omisiones o imprudencias temerarias que afectan a la seguridad, a la salud, al funcionamiento del trabajador y/o establecimiento.</v>
          </cell>
        </row>
        <row r="14">
          <cell r="A14" t="str">
            <v>Art. 160 Inciso 6. Perjuicio material causado intencionalmente en las instalaciones, maquinarias, utiles, productos, mercaderias, etc. del trabajo</v>
          </cell>
        </row>
        <row r="15">
          <cell r="A15" t="str">
            <v>Art. 160 Inciso 7. Incumplimiento grave de las obligaciones que impone el contrato.</v>
          </cell>
        </row>
        <row r="16">
          <cell r="A16" t="str">
            <v>Art. 161 Necesidades de la empresa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Comprobant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"/>
  <sheetViews>
    <sheetView showGridLines="0" topLeftCell="A13" workbookViewId="0">
      <selection activeCell="P6" sqref="P6"/>
    </sheetView>
  </sheetViews>
  <sheetFormatPr baseColWidth="10" defaultColWidth="10.5703125" defaultRowHeight="15.75"/>
  <cols>
    <col min="1" max="1" width="3.5703125" customWidth="1"/>
    <col min="2" max="11" width="16.5703125" customWidth="1"/>
  </cols>
  <sheetData>
    <row r="1" spans="2:11" ht="9.9499999999999993" customHeight="1"/>
    <row r="2" spans="2:11" ht="54.95" customHeight="1"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2:11" ht="24" customHeight="1"/>
    <row r="4" spans="2:11" ht="42" customHeight="1">
      <c r="B4" s="22" t="s">
        <v>0</v>
      </c>
      <c r="C4" s="23"/>
      <c r="D4" s="23"/>
      <c r="E4" s="23"/>
      <c r="F4" s="23"/>
      <c r="G4" s="23"/>
      <c r="H4" s="23"/>
      <c r="I4" s="23"/>
      <c r="J4" s="23"/>
      <c r="K4" s="23"/>
    </row>
    <row r="5" spans="2:11" ht="15" customHeight="1"/>
  </sheetData>
  <pageMargins left="0.7" right="0.7" top="0.75" bottom="0.75" header="0.3" footer="0.3"/>
  <pageSetup paperSize="9" fitToWidth="0" pageOrder="overThenDown"/>
  <drawing r:id="rId1"/>
  <extLst>
    <ext uri="smNativeData">
      <pm:sheetPrefs xmlns:pm="smNativeData" day="16954952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showGridLines="0" topLeftCell="A2" zoomScale="90" workbookViewId="0">
      <selection activeCell="E39" sqref="E39"/>
    </sheetView>
  </sheetViews>
  <sheetFormatPr baseColWidth="10" defaultColWidth="10.5703125" defaultRowHeight="21"/>
  <cols>
    <col min="1" max="1" width="3.85546875" customWidth="1"/>
    <col min="2" max="2" width="30.42578125" style="32" customWidth="1"/>
    <col min="3" max="3" width="26.140625" style="32" customWidth="1"/>
    <col min="4" max="4" width="23.42578125" style="33" customWidth="1"/>
    <col min="5" max="5" width="17.140625" style="34" customWidth="1"/>
    <col min="6" max="6" width="14.42578125" style="35" customWidth="1"/>
    <col min="11" max="11" width="11" style="11" customWidth="1"/>
    <col min="12" max="12" width="11" style="12" customWidth="1"/>
    <col min="13" max="13" width="11.5703125" style="13" customWidth="1"/>
    <col min="14" max="14" width="11.85546875" style="11" customWidth="1"/>
    <col min="16" max="16" width="6.42578125" customWidth="1"/>
    <col min="18" max="22" width="11.140625" style="17" hidden="1" customWidth="1"/>
    <col min="23" max="24" width="11.140625" hidden="1" customWidth="1"/>
  </cols>
  <sheetData>
    <row r="1" spans="1:24" ht="15.75">
      <c r="B1" s="7"/>
      <c r="C1" s="7"/>
      <c r="D1" s="6"/>
      <c r="E1" s="8"/>
      <c r="F1" s="5"/>
    </row>
    <row r="2" spans="1:24" ht="59.45" customHeight="1">
      <c r="B2" s="48" t="s">
        <v>1</v>
      </c>
      <c r="C2" s="1"/>
      <c r="D2" s="1"/>
      <c r="E2" s="1"/>
      <c r="F2" s="1"/>
      <c r="G2" s="2"/>
      <c r="K2" s="10"/>
      <c r="L2" s="11"/>
      <c r="M2" s="11"/>
    </row>
    <row r="3" spans="1:24" ht="15" customHeight="1">
      <c r="B3" s="2"/>
      <c r="C3"/>
      <c r="D3"/>
      <c r="E3"/>
      <c r="F3"/>
      <c r="G3" s="2"/>
      <c r="K3" s="10"/>
      <c r="L3" s="11"/>
      <c r="M3" s="11"/>
      <c r="R3" s="49" t="s">
        <v>2</v>
      </c>
      <c r="S3" s="50"/>
      <c r="T3" s="50"/>
      <c r="U3" s="50"/>
      <c r="V3" s="50"/>
      <c r="W3" s="50"/>
      <c r="X3" s="50"/>
    </row>
    <row r="4" spans="1:24" ht="33.6" customHeight="1">
      <c r="B4" s="51" t="s">
        <v>3</v>
      </c>
      <c r="C4" s="51"/>
      <c r="D4" s="51"/>
      <c r="E4" s="51"/>
      <c r="F4" s="51"/>
      <c r="K4"/>
      <c r="L4"/>
      <c r="M4"/>
      <c r="N4"/>
      <c r="R4" s="53" t="s">
        <v>4</v>
      </c>
      <c r="S4" s="52" t="s">
        <v>5</v>
      </c>
      <c r="T4" s="52"/>
      <c r="U4" s="52" t="s">
        <v>6</v>
      </c>
      <c r="V4" s="52"/>
      <c r="W4" s="52" t="s">
        <v>7</v>
      </c>
      <c r="X4" s="52"/>
    </row>
    <row r="5" spans="1:24" ht="43.15" customHeight="1">
      <c r="B5" s="43" t="s">
        <v>8</v>
      </c>
      <c r="C5" s="43" t="s">
        <v>9</v>
      </c>
      <c r="D5" s="44" t="s">
        <v>10</v>
      </c>
      <c r="E5" s="43" t="s">
        <v>11</v>
      </c>
      <c r="F5" s="43" t="s">
        <v>12</v>
      </c>
      <c r="G5" s="4"/>
      <c r="R5" s="52"/>
      <c r="S5" s="19" t="s">
        <v>13</v>
      </c>
      <c r="T5" s="19" t="s">
        <v>14</v>
      </c>
      <c r="U5" s="19" t="s">
        <v>13</v>
      </c>
      <c r="V5" s="19" t="s">
        <v>14</v>
      </c>
      <c r="W5" s="19" t="s">
        <v>13</v>
      </c>
      <c r="X5" s="19" t="s">
        <v>14</v>
      </c>
    </row>
    <row r="6" spans="1:24" ht="23.1" customHeight="1">
      <c r="B6" s="39"/>
      <c r="C6" s="39"/>
      <c r="D6" s="40"/>
      <c r="E6" s="41"/>
      <c r="F6" s="42"/>
      <c r="R6" s="19">
        <v>1</v>
      </c>
      <c r="S6" s="20" t="str">
        <f>IF(B6="","",IF(AND(D6&lt;Vencimientos!$C$4,F6="No"),D6,""))</f>
        <v/>
      </c>
      <c r="T6" s="19" t="str">
        <f>IF(B6="","",IF(AND(D6&lt;Vencimientos!$C$4,F6="No"),RANK(S6,$S$6:$S$1001,1)+COUNTIF($S$6:S6,S6)-1,""))</f>
        <v/>
      </c>
      <c r="U6" s="20" t="str">
        <f>IF(B6="","",IF(AND(D6=Vencimientos!$C$4,F6="No"),D6,""))</f>
        <v/>
      </c>
      <c r="V6" s="19" t="str">
        <f>IF(B6="","",IF(AND(D6=Vencimientos!$C$4,F6="No"),RANK(U6,$U$6:$U$1001,1)+COUNTIF($U$6:U6,U6)-1,""))</f>
        <v/>
      </c>
      <c r="W6" s="20" t="str">
        <f>IF(B6="","",IF(AND(D6&gt;Vencimientos!$C$4,F6="No"),D6,""))</f>
        <v/>
      </c>
      <c r="X6" s="19" t="str">
        <f>IF(B6="","",IF(AND(D6&gt;Vencimientos!$C$4,F6="No"),RANK(W6,$W$6:$W$1001,1)+COUNTIF($W$6:W6,W6)-1,""))</f>
        <v/>
      </c>
    </row>
    <row r="7" spans="1:24" ht="23.1" customHeight="1">
      <c r="B7" s="24"/>
      <c r="C7" s="24"/>
      <c r="D7" s="25"/>
      <c r="E7" s="26"/>
      <c r="F7" s="42"/>
      <c r="R7" s="19">
        <v>2</v>
      </c>
      <c r="S7" s="20" t="str">
        <f>IF(B7="","",IF(AND(D7&lt;Vencimientos!$C$4,F7="No"),D7,""))</f>
        <v/>
      </c>
      <c r="T7" s="19" t="str">
        <f>IF(B7="","",IF(AND(D7&lt;Vencimientos!$C$4,F7="No"),RANK(S7,$S$6:$S$1001,1)+COUNTIF($S$6:S7,S7)-1,""))</f>
        <v/>
      </c>
      <c r="U7" s="20" t="str">
        <f>IF(B7="","",IF(AND(D7=Vencimientos!$C$4,F7="No"),D7,""))</f>
        <v/>
      </c>
      <c r="V7" s="19" t="str">
        <f>IF(B7="","",IF(AND(D7=Vencimientos!$C$4,F7="No"),RANK(U7,$U$6:$U$1001,1)+COUNTIF($U$6:U7,U7)-1,""))</f>
        <v/>
      </c>
      <c r="W7" s="20" t="str">
        <f>IF(B7="","",IF(AND(D7&gt;Vencimientos!$C$4,F7="No"),D7,""))</f>
        <v/>
      </c>
      <c r="X7" s="19" t="str">
        <f>IF(B7="","",IF(AND(D7&gt;Vencimientos!$C$4,F7="No"),RANK(W7,$W$6:$W$1001,1)+COUNTIF($W$6:W7,W7)-1,""))</f>
        <v/>
      </c>
    </row>
    <row r="8" spans="1:24" ht="23.1" customHeight="1">
      <c r="B8" s="24"/>
      <c r="C8" s="24"/>
      <c r="D8" s="25"/>
      <c r="E8" s="26"/>
      <c r="F8" s="42"/>
      <c r="R8" s="19">
        <v>3</v>
      </c>
      <c r="S8" s="20" t="str">
        <f>IF(B8="","",IF(AND(D8&lt;Vencimientos!$C$4,F8="No"),D8,""))</f>
        <v/>
      </c>
      <c r="T8" s="19" t="str">
        <f>IF(B8="","",IF(AND(D8&lt;Vencimientos!$C$4,F8="No"),RANK(S8,$S$6:$S$1001,1)+COUNTIF($S$6:S8,S8)-1,""))</f>
        <v/>
      </c>
      <c r="U8" s="20" t="str">
        <f>IF(B8="","",IF(AND(D8=Vencimientos!$C$4,F8="No"),D8,""))</f>
        <v/>
      </c>
      <c r="V8" s="19" t="str">
        <f>IF(B8="","",IF(AND(D8=Vencimientos!$C$4,F8="No"),RANK(U8,$U$6:$U$1001,1)+COUNTIF($U$6:U8,U8)-1,""))</f>
        <v/>
      </c>
      <c r="W8" s="20" t="str">
        <f>IF(B8="","",IF(AND(D8&gt;Vencimientos!$C$4,F8="No"),D8,""))</f>
        <v/>
      </c>
      <c r="X8" s="19" t="str">
        <f>IF(B8="","",IF(AND(D8&gt;Vencimientos!$C$4,F8="No"),RANK(W8,$W$6:$W$1001,1)+COUNTIF($W$6:W8,W8)-1,""))</f>
        <v/>
      </c>
    </row>
    <row r="9" spans="1:24" ht="23.1" customHeight="1">
      <c r="B9" s="24"/>
      <c r="C9" s="24"/>
      <c r="D9" s="25"/>
      <c r="E9" s="26"/>
      <c r="F9" s="42"/>
      <c r="R9" s="19">
        <v>4</v>
      </c>
      <c r="S9" s="20" t="str">
        <f>IF(B9="","",IF(AND(D9&lt;Vencimientos!$C$4,F9="No"),D9,""))</f>
        <v/>
      </c>
      <c r="T9" s="19" t="str">
        <f>IF(B9="","",IF(AND(D9&lt;Vencimientos!$C$4,F9="No"),RANK(S9,$S$6:$S$1001,1)+COUNTIF($S$6:S9,S9)-1,""))</f>
        <v/>
      </c>
      <c r="U9" s="20" t="str">
        <f>IF(B9="","",IF(AND(D9=Vencimientos!$C$4,F9="No"),D9,""))</f>
        <v/>
      </c>
      <c r="V9" s="19" t="str">
        <f>IF(B9="","",IF(AND(D9=Vencimientos!$C$4,F9="No"),RANK(U9,$U$6:$U$1001,1)+COUNTIF($U$6:U9,U9)-1,""))</f>
        <v/>
      </c>
      <c r="W9" s="20" t="str">
        <f>IF(B9="","",IF(AND(D9&gt;Vencimientos!$C$4,F9="No"),D9,""))</f>
        <v/>
      </c>
      <c r="X9" s="19" t="str">
        <f>IF(B9="","",IF(AND(D9&gt;Vencimientos!$C$4,F9="No"),RANK(W9,$W$6:$W$1001,1)+COUNTIF($W$6:W9,W9)-1,""))</f>
        <v/>
      </c>
    </row>
    <row r="10" spans="1:24" ht="23.45" customHeight="1">
      <c r="A10" t="s">
        <v>15</v>
      </c>
      <c r="B10" s="24"/>
      <c r="C10" s="24"/>
      <c r="D10" s="25"/>
      <c r="E10" s="26"/>
      <c r="F10" s="42"/>
      <c r="R10" s="19">
        <v>5</v>
      </c>
      <c r="S10" s="20" t="str">
        <f>IF(B10="","",IF(AND(D10&lt;Vencimientos!$C$4,F10="No"),D10,""))</f>
        <v/>
      </c>
      <c r="T10" s="19" t="str">
        <f>IF(B10="","",IF(AND(D10&lt;Vencimientos!$C$4,F10="No"),RANK(S10,$S$6:$S$1001,1)+COUNTIF($S$6:S10,S10)-1,""))</f>
        <v/>
      </c>
      <c r="U10" s="20" t="str">
        <f>IF(B10="","",IF(AND(D10=Vencimientos!$C$4,F10="No"),D10,""))</f>
        <v/>
      </c>
      <c r="V10" s="19" t="str">
        <f>IF(B10="","",IF(AND(D10=Vencimientos!$C$4,F10="No"),RANK(U10,$U$6:$U$1001,1)+COUNTIF($U$6:U10,U10)-1,""))</f>
        <v/>
      </c>
      <c r="W10" s="20" t="str">
        <f>IF(B10="","",IF(AND(D10&gt;Vencimientos!$C$4,F10="No"),D10,""))</f>
        <v/>
      </c>
      <c r="X10" s="19" t="str">
        <f>IF(B10="","",IF(AND(D10&gt;Vencimientos!$C$4,F10="No"),RANK(W10,$W$6:$W$1001,1)+COUNTIF($W$6:W10,W10)-1,""))</f>
        <v/>
      </c>
    </row>
    <row r="11" spans="1:24" ht="23.1" customHeight="1">
      <c r="B11" s="24"/>
      <c r="C11" s="24"/>
      <c r="D11" s="25"/>
      <c r="E11" s="26"/>
      <c r="F11" s="42"/>
      <c r="R11" s="19">
        <v>6</v>
      </c>
      <c r="S11" s="20" t="str">
        <f>IF(B11="","",IF(AND(D11&lt;Vencimientos!$C$4,F11="No"),D11,""))</f>
        <v/>
      </c>
      <c r="T11" s="19" t="str">
        <f>IF(B11="","",IF(AND(D11&lt;Vencimientos!$C$4,F11="No"),RANK(S11,$S$6:$S$1001,1)+COUNTIF($S$6:S11,S11)-1,""))</f>
        <v/>
      </c>
      <c r="U11" s="20" t="str">
        <f>IF(B11="","",IF(AND(D11=Vencimientos!$C$4,F11="No"),D11,""))</f>
        <v/>
      </c>
      <c r="V11" s="19" t="str">
        <f>IF(B11="","",IF(AND(D11=Vencimientos!$C$4,F11="No"),RANK(U11,$U$6:$U$1001,1)+COUNTIF($U$6:U11,U11)-1,""))</f>
        <v/>
      </c>
      <c r="W11" s="20" t="str">
        <f>IF(B11="","",IF(AND(D11&gt;Vencimientos!$C$4,F11="No"),D11,""))</f>
        <v/>
      </c>
      <c r="X11" s="19" t="str">
        <f>IF(B11="","",IF(AND(D11&gt;Vencimientos!$C$4,F11="No"),RANK(W11,$W$6:$W$1001,1)+COUNTIF($W$6:W11,W11)-1,""))</f>
        <v/>
      </c>
    </row>
    <row r="12" spans="1:24" ht="23.1" customHeight="1">
      <c r="B12" s="24"/>
      <c r="C12" s="24"/>
      <c r="D12" s="25"/>
      <c r="E12" s="26"/>
      <c r="F12" s="42"/>
      <c r="R12" s="19">
        <v>7</v>
      </c>
      <c r="S12" s="20" t="str">
        <f>IF(B12="","",IF(AND(D12&lt;Vencimientos!$C$4,F12="No"),D12,""))</f>
        <v/>
      </c>
      <c r="T12" s="19" t="str">
        <f>IF(B12="","",IF(AND(D12&lt;Vencimientos!$C$4,F12="No"),RANK(S12,$S$6:$S$1001,1)+COUNTIF($S$6:S12,S12)-1,""))</f>
        <v/>
      </c>
      <c r="U12" s="20" t="str">
        <f>IF(B12="","",IF(AND(D12=Vencimientos!$C$4,F12="No"),D12,""))</f>
        <v/>
      </c>
      <c r="V12" s="19" t="str">
        <f>IF(B12="","",IF(AND(D12=Vencimientos!$C$4,F12="No"),RANK(U12,$U$6:$U$1001,1)+COUNTIF($U$6:U12,U12)-1,""))</f>
        <v/>
      </c>
      <c r="W12" s="20" t="str">
        <f>IF(B12="","",IF(AND(D12&gt;Vencimientos!$C$4,F12="No"),D12,""))</f>
        <v/>
      </c>
      <c r="X12" s="19" t="str">
        <f>IF(B12="","",IF(AND(D12&gt;Vencimientos!$C$4,F12="No"),RANK(W12,$W$6:$W$1001,1)+COUNTIF($W$6:W12,W12)-1,""))</f>
        <v/>
      </c>
    </row>
    <row r="13" spans="1:24" ht="23.1" customHeight="1">
      <c r="B13" s="24"/>
      <c r="C13" s="24"/>
      <c r="D13" s="25"/>
      <c r="E13" s="26"/>
      <c r="F13" s="42"/>
      <c r="R13" s="19">
        <v>8</v>
      </c>
      <c r="S13" s="20" t="str">
        <f>IF(B13="","",IF(AND(D13&lt;Vencimientos!$C$4,F13="No"),D13,""))</f>
        <v/>
      </c>
      <c r="T13" s="19" t="str">
        <f>IF(B13="","",IF(AND(D13&lt;Vencimientos!$C$4,F13="No"),RANK(S13,$S$6:$S$1001,1)+COUNTIF($S$6:S13,S13)-1,""))</f>
        <v/>
      </c>
      <c r="U13" s="20" t="str">
        <f>IF(B13="","",IF(AND(D13=Vencimientos!$C$4,F13="No"),D13,""))</f>
        <v/>
      </c>
      <c r="V13" s="19" t="str">
        <f>IF(B13="","",IF(AND(D13=Vencimientos!$C$4,F13="No"),RANK(U13,$U$6:$U$1001,1)+COUNTIF($U$6:U13,U13)-1,""))</f>
        <v/>
      </c>
      <c r="W13" s="20" t="str">
        <f>IF(B13="","",IF(AND(D13&gt;Vencimientos!$C$4,F13="No"),D13,""))</f>
        <v/>
      </c>
      <c r="X13" s="19" t="str">
        <f>IF(B13="","",IF(AND(D13&gt;Vencimientos!$C$4,F13="No"),RANK(W13,$W$6:$W$1001,1)+COUNTIF($W$6:W13,W13)-1,""))</f>
        <v/>
      </c>
    </row>
    <row r="14" spans="1:24" ht="23.1" customHeight="1">
      <c r="B14" s="24"/>
      <c r="C14" s="24"/>
      <c r="D14" s="25"/>
      <c r="E14" s="26"/>
      <c r="F14" s="42"/>
      <c r="L14" s="47"/>
      <c r="R14" s="19">
        <v>9</v>
      </c>
      <c r="S14" s="20" t="str">
        <f>IF(B14="","",IF(AND(D14&lt;Vencimientos!$C$4,F14="No"),D14,""))</f>
        <v/>
      </c>
      <c r="T14" s="19" t="str">
        <f>IF(B14="","",IF(AND(D14&lt;Vencimientos!$C$4,F14="No"),RANK(S14,$S$6:$S$1001,1)+COUNTIF($S$6:S14,S14)-1,""))</f>
        <v/>
      </c>
      <c r="U14" s="20" t="str">
        <f>IF(B14="","",IF(AND(D14=Vencimientos!$C$4,F14="No"),D14,""))</f>
        <v/>
      </c>
      <c r="V14" s="19" t="str">
        <f>IF(B14="","",IF(AND(D14=Vencimientos!$C$4,F14="No"),RANK(U14,$U$6:$U$1001,1)+COUNTIF($U$6:U14,U14)-1,""))</f>
        <v/>
      </c>
      <c r="W14" s="20" t="str">
        <f>IF(B14="","",IF(AND(D14&gt;Vencimientos!$C$4,F14="No"),D14,""))</f>
        <v/>
      </c>
      <c r="X14" s="19" t="str">
        <f>IF(B14="","",IF(AND(D14&gt;Vencimientos!$C$4,F14="No"),RANK(W14,$W$6:$W$1001,1)+COUNTIF($W$6:W14,W14)-1,""))</f>
        <v/>
      </c>
    </row>
    <row r="15" spans="1:24" ht="23.1" customHeight="1">
      <c r="B15" s="24"/>
      <c r="C15" s="24"/>
      <c r="D15" s="25"/>
      <c r="E15" s="26"/>
      <c r="F15" s="42"/>
      <c r="R15" s="19">
        <v>10</v>
      </c>
      <c r="S15" s="20" t="str">
        <f>IF(B15="","",IF(AND(D15&lt;Vencimientos!$C$4,F15="No"),D15,""))</f>
        <v/>
      </c>
      <c r="T15" s="19" t="str">
        <f>IF(B15="","",IF(AND(D15&lt;Vencimientos!$C$4,F15="No"),RANK(S15,$S$6:$S$1001,1)+COUNTIF($S$6:S15,S15)-1,""))</f>
        <v/>
      </c>
      <c r="U15" s="20" t="str">
        <f>IF(B15="","",IF(AND(D15=Vencimientos!$C$4,F15="No"),D15,""))</f>
        <v/>
      </c>
      <c r="V15" s="19" t="str">
        <f>IF(B15="","",IF(AND(D15=Vencimientos!$C$4,F15="No"),RANK(U15,$U$6:$U$1001,1)+COUNTIF($U$6:U15,U15)-1,""))</f>
        <v/>
      </c>
      <c r="W15" s="20" t="str">
        <f>IF(B15="","",IF(AND(D15&gt;Vencimientos!$C$4,F15="No"),D15,""))</f>
        <v/>
      </c>
      <c r="X15" s="19" t="str">
        <f>IF(B15="","",IF(AND(D15&gt;Vencimientos!$C$4,F15="No"),RANK(W15,$W$6:$W$1001,1)+COUNTIF($W$6:W15,W15)-1,""))</f>
        <v/>
      </c>
    </row>
    <row r="16" spans="1:24" ht="23.1" customHeight="1">
      <c r="B16" s="24"/>
      <c r="C16" s="24"/>
      <c r="D16" s="25"/>
      <c r="E16" s="26"/>
      <c r="F16" s="42"/>
      <c r="R16" s="19">
        <v>11</v>
      </c>
      <c r="S16" s="20" t="str">
        <f>IF(B16="","",IF(AND(D16&lt;Vencimientos!$C$4,F16="No"),D16,""))</f>
        <v/>
      </c>
      <c r="T16" s="19" t="str">
        <f>IF(B16="","",IF(AND(D16&lt;Vencimientos!$C$4,F16="No"),RANK(S16,$S$6:$S$1001,1)+COUNTIF($S$6:S16,S16)-1,""))</f>
        <v/>
      </c>
      <c r="U16" s="20" t="str">
        <f>IF(B16="","",IF(AND(D16=Vencimientos!$C$4,F16="No"),D16,""))</f>
        <v/>
      </c>
      <c r="V16" s="19" t="str">
        <f>IF(B16="","",IF(AND(D16=Vencimientos!$C$4,F16="No"),RANK(U16,$U$6:$U$1001,1)+COUNTIF($U$6:U16,U16)-1,""))</f>
        <v/>
      </c>
      <c r="W16" s="20" t="str">
        <f>IF(B16="","",IF(AND(D16&gt;Vencimientos!$C$4,F16="No"),D16,""))</f>
        <v/>
      </c>
      <c r="X16" s="19" t="str">
        <f>IF(B16="","",IF(AND(D16&gt;Vencimientos!$C$4,F16="No"),RANK(W16,$W$6:$W$1001,1)+COUNTIF($W$6:W16,W16)-1,""))</f>
        <v/>
      </c>
    </row>
    <row r="17" spans="2:24" ht="23.1" customHeight="1">
      <c r="B17" s="24"/>
      <c r="C17" s="24"/>
      <c r="D17" s="25"/>
      <c r="E17" s="26"/>
      <c r="F17" s="42"/>
      <c r="R17" s="19">
        <v>12</v>
      </c>
      <c r="S17" s="20" t="str">
        <f>IF(B17="","",IF(AND(D17&lt;Vencimientos!$C$4,F17="No"),D17,""))</f>
        <v/>
      </c>
      <c r="T17" s="19" t="str">
        <f>IF(B17="","",IF(AND(D17&lt;Vencimientos!$C$4,F17="No"),RANK(S17,$S$6:$S$1001,1)+COUNTIF($S$6:S17,S17)-1,""))</f>
        <v/>
      </c>
      <c r="U17" s="20" t="str">
        <f>IF(B17="","",IF(AND(D17=Vencimientos!$C$4,F17="No"),D17,""))</f>
        <v/>
      </c>
      <c r="V17" s="19" t="str">
        <f>IF(B17="","",IF(AND(D17=Vencimientos!$C$4,F17="No"),RANK(U17,$U$6:$U$1001,1)+COUNTIF($U$6:U17,U17)-1,""))</f>
        <v/>
      </c>
      <c r="W17" s="20" t="str">
        <f>IF(B17="","",IF(AND(D17&gt;Vencimientos!$C$4,F17="No"),D17,""))</f>
        <v/>
      </c>
      <c r="X17" s="19" t="str">
        <f>IF(B17="","",IF(AND(D17&gt;Vencimientos!$C$4,F17="No"),RANK(W17,$W$6:$W$1001,1)+COUNTIF($W$6:W17,W17)-1,""))</f>
        <v/>
      </c>
    </row>
    <row r="18" spans="2:24" ht="23.1" customHeight="1">
      <c r="B18" s="24"/>
      <c r="C18" s="24"/>
      <c r="D18" s="25"/>
      <c r="E18" s="26"/>
      <c r="F18" s="42"/>
      <c r="R18" s="19">
        <v>13</v>
      </c>
      <c r="S18" s="20" t="str">
        <f>IF(B18="","",IF(AND(D18&lt;Vencimientos!$C$4,F18="No"),D18,""))</f>
        <v/>
      </c>
      <c r="T18" s="19" t="str">
        <f>IF(B18="","",IF(AND(D18&lt;Vencimientos!$C$4,F18="No"),RANK(S18,$S$6:$S$1001,1)+COUNTIF($S$6:S18,S18)-1,""))</f>
        <v/>
      </c>
      <c r="U18" s="20" t="str">
        <f>IF(B18="","",IF(AND(D18=Vencimientos!$C$4,F18="No"),D18,""))</f>
        <v/>
      </c>
      <c r="V18" s="19" t="str">
        <f>IF(B18="","",IF(AND(D18=Vencimientos!$C$4,F18="No"),RANK(U18,$U$6:$U$1001,1)+COUNTIF($U$6:U18,U18)-1,""))</f>
        <v/>
      </c>
      <c r="W18" s="20" t="str">
        <f>IF(B18="","",IF(AND(D18&gt;Vencimientos!$C$4,F18="No"),D18,""))</f>
        <v/>
      </c>
      <c r="X18" s="19" t="str">
        <f>IF(B18="","",IF(AND(D18&gt;Vencimientos!$C$4,F18="No"),RANK(W18,$W$6:$W$1001,1)+COUNTIF($W$6:W18,W18)-1,""))</f>
        <v/>
      </c>
    </row>
    <row r="19" spans="2:24" ht="23.1" customHeight="1">
      <c r="B19" s="24"/>
      <c r="C19" s="24"/>
      <c r="D19" s="25"/>
      <c r="E19" s="26"/>
      <c r="F19" s="42"/>
      <c r="R19" s="19">
        <v>14</v>
      </c>
      <c r="S19" s="20" t="str">
        <f>IF(B19="","",IF(AND(D19&lt;Vencimientos!$C$4,F19="No"),D19,""))</f>
        <v/>
      </c>
      <c r="T19" s="19" t="str">
        <f>IF(B19="","",IF(AND(D19&lt;Vencimientos!$C$4,F19="No"),RANK(S19,$S$6:$S$1001,1)+COUNTIF($S$6:S19,S19)-1,""))</f>
        <v/>
      </c>
      <c r="U19" s="20" t="str">
        <f>IF(B19="","",IF(AND(D19=Vencimientos!$C$4,F19="No"),D19,""))</f>
        <v/>
      </c>
      <c r="V19" s="19" t="str">
        <f>IF(B19="","",IF(AND(D19=Vencimientos!$C$4,F19="No"),RANK(U19,$U$6:$U$1001,1)+COUNTIF($U$6:U19,U19)-1,""))</f>
        <v/>
      </c>
      <c r="W19" s="20" t="str">
        <f>IF(B19="","",IF(AND(D19&gt;Vencimientos!$C$4,F19="No"),D19,""))</f>
        <v/>
      </c>
      <c r="X19" s="19" t="str">
        <f>IF(B19="","",IF(AND(D19&gt;Vencimientos!$C$4,F19="No"),RANK(W19,$W$6:$W$1001,1)+COUNTIF($W$6:W19,W19)-1,""))</f>
        <v/>
      </c>
    </row>
    <row r="20" spans="2:24" ht="23.1" customHeight="1">
      <c r="B20" s="24"/>
      <c r="C20" s="24"/>
      <c r="D20" s="25"/>
      <c r="E20" s="26"/>
      <c r="F20" s="42"/>
      <c r="R20" s="19">
        <v>15</v>
      </c>
      <c r="S20" s="20" t="str">
        <f>IF(B20="","",IF(AND(D20&lt;Vencimientos!$C$4,F20="No"),D20,""))</f>
        <v/>
      </c>
      <c r="T20" s="19" t="str">
        <f>IF(B20="","",IF(AND(D20&lt;Vencimientos!$C$4,F20="No"),RANK(S20,$S$6:$S$1001,1)+COUNTIF($S$6:S20,S20)-1,""))</f>
        <v/>
      </c>
      <c r="U20" s="20" t="str">
        <f>IF(B20="","",IF(AND(D20=Vencimientos!$C$4,F20="No"),D20,""))</f>
        <v/>
      </c>
      <c r="V20" s="19" t="str">
        <f>IF(B20="","",IF(AND(D20=Vencimientos!$C$4,F20="No"),RANK(U20,$U$6:$U$1001,1)+COUNTIF($U$6:U20,U20)-1,""))</f>
        <v/>
      </c>
      <c r="W20" s="20" t="str">
        <f>IF(B20="","",IF(AND(D20&gt;Vencimientos!$C$4,F20="No"),D20,""))</f>
        <v/>
      </c>
      <c r="X20" s="19" t="str">
        <f>IF(B20="","",IF(AND(D20&gt;Vencimientos!$C$4,F20="No"),RANK(W20,$W$6:$W$1001,1)+COUNTIF($W$6:W20,W20)-1,""))</f>
        <v/>
      </c>
    </row>
    <row r="21" spans="2:24" ht="23.1" customHeight="1">
      <c r="B21" s="24"/>
      <c r="C21" s="24"/>
      <c r="D21" s="25"/>
      <c r="E21" s="26"/>
      <c r="F21" s="42"/>
      <c r="R21" s="19">
        <v>16</v>
      </c>
      <c r="S21" s="20" t="str">
        <f>IF(B21="","",IF(AND(D21&lt;Vencimientos!$C$4,F21="No"),D21,""))</f>
        <v/>
      </c>
      <c r="T21" s="19" t="str">
        <f>IF(B21="","",IF(AND(D21&lt;Vencimientos!$C$4,F21="No"),RANK(S21,$S$6:$S$1001,1)+COUNTIF($S$6:S21,S21)-1,""))</f>
        <v/>
      </c>
      <c r="U21" s="20" t="str">
        <f>IF(B21="","",IF(AND(D21=Vencimientos!$C$4,F21="No"),D21,""))</f>
        <v/>
      </c>
      <c r="V21" s="19" t="str">
        <f>IF(B21="","",IF(AND(D21=Vencimientos!$C$4,F21="No"),RANK(U21,$U$6:$U$1001,1)+COUNTIF($U$6:U21,U21)-1,""))</f>
        <v/>
      </c>
      <c r="W21" s="20" t="str">
        <f>IF(B21="","",IF(AND(D21&gt;Vencimientos!$C$4,F21="No"),D21,""))</f>
        <v/>
      </c>
      <c r="X21" s="19" t="str">
        <f>IF(B21="","",IF(AND(D21&gt;Vencimientos!$C$4,F21="No"),RANK(W21,$W$6:$W$1001,1)+COUNTIF($W$6:W21,W21)-1,""))</f>
        <v/>
      </c>
    </row>
    <row r="22" spans="2:24" ht="23.1" customHeight="1">
      <c r="B22" s="24"/>
      <c r="C22" s="24"/>
      <c r="D22" s="25"/>
      <c r="E22" s="26"/>
      <c r="F22" s="42"/>
      <c r="R22" s="19">
        <v>17</v>
      </c>
      <c r="S22" s="20" t="str">
        <f>IF(B22="","",IF(AND(D22&lt;Vencimientos!$C$4,F22="No"),D22,""))</f>
        <v/>
      </c>
      <c r="T22" s="19" t="str">
        <f>IF(B22="","",IF(AND(D22&lt;Vencimientos!$C$4,F22="No"),RANK(S22,$S$6:$S$1001,1)+COUNTIF($S$6:S22,S22)-1,""))</f>
        <v/>
      </c>
      <c r="U22" s="20" t="str">
        <f>IF(B22="","",IF(AND(D22=Vencimientos!$C$4,F22="No"),D22,""))</f>
        <v/>
      </c>
      <c r="V22" s="19" t="str">
        <f>IF(B22="","",IF(AND(D22=Vencimientos!$C$4,F22="No"),RANK(U22,$U$6:$U$1001,1)+COUNTIF($U$6:U22,U22)-1,""))</f>
        <v/>
      </c>
      <c r="W22" s="20" t="str">
        <f>IF(B22="","",IF(AND(D22&gt;Vencimientos!$C$4,F22="No"),D22,""))</f>
        <v/>
      </c>
      <c r="X22" s="19" t="str">
        <f>IF(B22="","",IF(AND(D22&gt;Vencimientos!$C$4,F22="No"),RANK(W22,$W$6:$W$1001,1)+COUNTIF($W$6:W22,W22)-1,""))</f>
        <v/>
      </c>
    </row>
    <row r="23" spans="2:24" ht="23.1" customHeight="1">
      <c r="B23" s="24"/>
      <c r="C23" s="24"/>
      <c r="D23" s="25"/>
      <c r="E23" s="26"/>
      <c r="F23" s="42"/>
      <c r="R23" s="19">
        <v>18</v>
      </c>
      <c r="S23" s="20" t="str">
        <f>IF(B23="","",IF(AND(D23&lt;Vencimientos!$C$4,F23="No"),D23,""))</f>
        <v/>
      </c>
      <c r="T23" s="19" t="str">
        <f>IF(B23="","",IF(AND(D23&lt;Vencimientos!$C$4,F23="No"),RANK(S23,$S$6:$S$1001,1)+COUNTIF($S$6:S23,S23)-1,""))</f>
        <v/>
      </c>
      <c r="U23" s="20" t="str">
        <f>IF(B23="","",IF(AND(D23=Vencimientos!$C$4,F23="No"),D23,""))</f>
        <v/>
      </c>
      <c r="V23" s="19" t="str">
        <f>IF(B23="","",IF(AND(D23=Vencimientos!$C$4,F23="No"),RANK(U23,$U$6:$U$1001,1)+COUNTIF($U$6:U23,U23)-1,""))</f>
        <v/>
      </c>
      <c r="W23" s="20" t="str">
        <f>IF(B23="","",IF(AND(D23&gt;Vencimientos!$C$4,F23="No"),D23,""))</f>
        <v/>
      </c>
      <c r="X23" s="19" t="str">
        <f>IF(B23="","",IF(AND(D23&gt;Vencimientos!$C$4,F23="No"),RANK(W23,$W$6:$W$1001,1)+COUNTIF($W$6:W23,W23)-1,""))</f>
        <v/>
      </c>
    </row>
    <row r="24" spans="2:24" ht="23.1" customHeight="1">
      <c r="B24" s="24"/>
      <c r="C24" s="24"/>
      <c r="D24" s="25"/>
      <c r="E24" s="26"/>
      <c r="F24" s="42"/>
      <c r="R24" s="19">
        <v>19</v>
      </c>
      <c r="S24" s="20" t="str">
        <f>IF(B24="","",IF(AND(D24&lt;Vencimientos!$C$4,F24="No"),D24,""))</f>
        <v/>
      </c>
      <c r="T24" s="19" t="str">
        <f>IF(B24="","",IF(AND(D24&lt;Vencimientos!$C$4,F24="No"),RANK(S24,$S$6:$S$1001,1)+COUNTIF($S$6:S24,S24)-1,""))</f>
        <v/>
      </c>
      <c r="U24" s="20" t="str">
        <f>IF(B24="","",IF(AND(D24=Vencimientos!$C$4,F24="No"),D24,""))</f>
        <v/>
      </c>
      <c r="V24" s="19" t="str">
        <f>IF(B24="","",IF(AND(D24=Vencimientos!$C$4,F24="No"),RANK(U24,$U$6:$U$1001,1)+COUNTIF($U$6:U24,U24)-1,""))</f>
        <v/>
      </c>
      <c r="W24" s="20" t="str">
        <f>IF(B24="","",IF(AND(D24&gt;Vencimientos!$C$4,F24="No"),D24,""))</f>
        <v/>
      </c>
      <c r="X24" s="19" t="str">
        <f>IF(B24="","",IF(AND(D24&gt;Vencimientos!$C$4,F24="No"),RANK(W24,$W$6:$W$1001,1)+COUNTIF($W$6:W24,W24)-1,""))</f>
        <v/>
      </c>
    </row>
    <row r="25" spans="2:24" ht="23.1" customHeight="1">
      <c r="B25" s="24"/>
      <c r="C25" s="24"/>
      <c r="D25" s="25"/>
      <c r="E25" s="26"/>
      <c r="F25" s="42"/>
      <c r="R25" s="19">
        <v>20</v>
      </c>
      <c r="S25" s="20" t="str">
        <f>IF(B25="","",IF(AND(D25&lt;Vencimientos!$C$4,F25="No"),D25,""))</f>
        <v/>
      </c>
      <c r="T25" s="19" t="str">
        <f>IF(B25="","",IF(AND(D25&lt;Vencimientos!$C$4,F25="No"),RANK(S25,$S$6:$S$1001,1)+COUNTIF($S$6:S25,S25)-1,""))</f>
        <v/>
      </c>
      <c r="U25" s="20" t="str">
        <f>IF(B25="","",IF(AND(D25=Vencimientos!$C$4,F25="No"),D25,""))</f>
        <v/>
      </c>
      <c r="V25" s="19" t="str">
        <f>IF(B25="","",IF(AND(D25=Vencimientos!$C$4,F25="No"),RANK(U25,$U$6:$U$1001,1)+COUNTIF($U$6:U25,U25)-1,""))</f>
        <v/>
      </c>
      <c r="W25" s="20" t="str">
        <f>IF(B25="","",IF(AND(D25&gt;Vencimientos!$C$4,F25="No"),D25,""))</f>
        <v/>
      </c>
      <c r="X25" s="19" t="str">
        <f>IF(B25="","",IF(AND(D25&gt;Vencimientos!$C$4,F25="No"),RANK(W25,$W$6:$W$1001,1)+COUNTIF($W$6:W25,W25)-1,""))</f>
        <v/>
      </c>
    </row>
    <row r="26" spans="2:24" ht="23.1" customHeight="1">
      <c r="B26" s="24"/>
      <c r="C26" s="24"/>
      <c r="D26" s="25"/>
      <c r="E26" s="26"/>
      <c r="F26" s="42"/>
      <c r="R26" s="19">
        <v>21</v>
      </c>
      <c r="S26" s="20" t="str">
        <f>IF(B26="","",IF(AND(D26&lt;Vencimientos!$C$4,F26="No"),D26,""))</f>
        <v/>
      </c>
      <c r="T26" s="19" t="str">
        <f>IF(B26="","",IF(AND(D26&lt;Vencimientos!$C$4,F26="No"),RANK(S26,$S$6:$S$1001,1)+COUNTIF($S$6:S26,S26)-1,""))</f>
        <v/>
      </c>
      <c r="U26" s="20" t="str">
        <f>IF(B26="","",IF(AND(D26=Vencimientos!$C$4,F26="No"),D26,""))</f>
        <v/>
      </c>
      <c r="V26" s="19" t="str">
        <f>IF(B26="","",IF(AND(D26=Vencimientos!$C$4,F26="No"),RANK(U26,$U$6:$U$1001,1)+COUNTIF($U$6:U26,U26)-1,""))</f>
        <v/>
      </c>
      <c r="W26" s="20" t="str">
        <f>IF(B26="","",IF(AND(D26&gt;Vencimientos!$C$4,F26="No"),D26,""))</f>
        <v/>
      </c>
      <c r="X26" s="19" t="str">
        <f>IF(B26="","",IF(AND(D26&gt;Vencimientos!$C$4,F26="No"),RANK(W26,$W$6:$W$1001,1)+COUNTIF($W$6:W26,W26)-1,""))</f>
        <v/>
      </c>
    </row>
    <row r="27" spans="2:24" ht="23.1" customHeight="1">
      <c r="B27" s="24"/>
      <c r="C27" s="24"/>
      <c r="D27" s="25"/>
      <c r="E27" s="26"/>
      <c r="F27" s="42"/>
      <c r="R27" s="19">
        <v>22</v>
      </c>
      <c r="S27" s="20" t="str">
        <f>IF(B27="","",IF(AND(D27&lt;Vencimientos!$C$4,F27="No"),D27,""))</f>
        <v/>
      </c>
      <c r="T27" s="19" t="str">
        <f>IF(B27="","",IF(AND(D27&lt;Vencimientos!$C$4,F27="No"),RANK(S27,$S$6:$S$1001,1)+COUNTIF($S$6:S27,S27)-1,""))</f>
        <v/>
      </c>
      <c r="U27" s="20" t="str">
        <f>IF(B27="","",IF(AND(D27=Vencimientos!$C$4,F27="No"),D27,""))</f>
        <v/>
      </c>
      <c r="V27" s="19" t="str">
        <f>IF(B27="","",IF(AND(D27=Vencimientos!$C$4,F27="No"),RANK(U27,$U$6:$U$1001,1)+COUNTIF($U$6:U27,U27)-1,""))</f>
        <v/>
      </c>
      <c r="W27" s="20" t="str">
        <f>IF(B27="","",IF(AND(D27&gt;Vencimientos!$C$4,F27="No"),D27,""))</f>
        <v/>
      </c>
      <c r="X27" s="19" t="str">
        <f>IF(B27="","",IF(AND(D27&gt;Vencimientos!$C$4,F27="No"),RANK(W27,$W$6:$W$1001,1)+COUNTIF($W$6:W27,W27)-1,""))</f>
        <v/>
      </c>
    </row>
    <row r="28" spans="2:24" ht="23.1" customHeight="1">
      <c r="B28" s="24"/>
      <c r="C28" s="24"/>
      <c r="D28" s="25"/>
      <c r="E28" s="26"/>
      <c r="F28" s="42"/>
      <c r="R28" s="19">
        <v>23</v>
      </c>
      <c r="S28" s="20" t="str">
        <f>IF(B28="","",IF(AND(D28&lt;Vencimientos!$C$4,F28="No"),D28,""))</f>
        <v/>
      </c>
      <c r="T28" s="19" t="str">
        <f>IF(B28="","",IF(AND(D28&lt;Vencimientos!$C$4,F28="No"),RANK(S28,$S$6:$S$1001,1)+COUNTIF($S$6:S28,S28)-1,""))</f>
        <v/>
      </c>
      <c r="U28" s="20" t="str">
        <f>IF(B28="","",IF(AND(D28=Vencimientos!$C$4,F28="No"),D28,""))</f>
        <v/>
      </c>
      <c r="V28" s="19" t="str">
        <f>IF(B28="","",IF(AND(D28=Vencimientos!$C$4,F28="No"),RANK(U28,$U$6:$U$1001,1)+COUNTIF($U$6:U28,U28)-1,""))</f>
        <v/>
      </c>
      <c r="W28" s="20" t="str">
        <f>IF(B28="","",IF(AND(D28&gt;Vencimientos!$C$4,F28="No"),D28,""))</f>
        <v/>
      </c>
      <c r="X28" s="19" t="str">
        <f>IF(B28="","",IF(AND(D28&gt;Vencimientos!$C$4,F28="No"),RANK(W28,$W$6:$W$1001,1)+COUNTIF($W$6:W28,W28)-1,""))</f>
        <v/>
      </c>
    </row>
    <row r="29" spans="2:24" ht="23.1" customHeight="1">
      <c r="B29" s="24"/>
      <c r="C29" s="24"/>
      <c r="D29" s="25"/>
      <c r="E29" s="26"/>
      <c r="F29" s="42"/>
      <c r="R29" s="19">
        <v>24</v>
      </c>
      <c r="S29" s="20" t="str">
        <f>IF(B29="","",IF(AND(D29&lt;Vencimientos!$C$4,F29="No"),D29,""))</f>
        <v/>
      </c>
      <c r="T29" s="19" t="str">
        <f>IF(B29="","",IF(AND(D29&lt;Vencimientos!$C$4,F29="No"),RANK(S29,$S$6:$S$1001,1)+COUNTIF($S$6:S29,S29)-1,""))</f>
        <v/>
      </c>
      <c r="U29" s="20" t="str">
        <f>IF(B29="","",IF(AND(D29=Vencimientos!$C$4,F29="No"),D29,""))</f>
        <v/>
      </c>
      <c r="V29" s="19" t="str">
        <f>IF(B29="","",IF(AND(D29=Vencimientos!$C$4,F29="No"),RANK(U29,$U$6:$U$1001,1)+COUNTIF($U$6:U29,U29)-1,""))</f>
        <v/>
      </c>
      <c r="W29" s="20" t="str">
        <f>IF(B29="","",IF(AND(D29&gt;Vencimientos!$C$4,F29="No"),D29,""))</f>
        <v/>
      </c>
      <c r="X29" s="19" t="str">
        <f>IF(B29="","",IF(AND(D29&gt;Vencimientos!$C$4,F29="No"),RANK(W29,$W$6:$W$1001,1)+COUNTIF($W$6:W29,W29)-1,""))</f>
        <v/>
      </c>
    </row>
    <row r="30" spans="2:24" ht="23.1" customHeight="1">
      <c r="B30" s="24"/>
      <c r="C30" s="24"/>
      <c r="D30" s="25"/>
      <c r="E30" s="26"/>
      <c r="F30" s="42"/>
      <c r="R30" s="19">
        <v>25</v>
      </c>
      <c r="S30" s="20" t="str">
        <f>IF(B30="","",IF(AND(D30&lt;Vencimientos!$C$4,F30="No"),D30,""))</f>
        <v/>
      </c>
      <c r="T30" s="19" t="str">
        <f>IF(B30="","",IF(AND(D30&lt;Vencimientos!$C$4,F30="No"),RANK(S30,$S$6:$S$1001,1)+COUNTIF($S$6:S30,S30)-1,""))</f>
        <v/>
      </c>
      <c r="U30" s="20" t="str">
        <f>IF(B30="","",IF(AND(D30=Vencimientos!$C$4,F30="No"),D30,""))</f>
        <v/>
      </c>
      <c r="V30" s="19" t="str">
        <f>IF(B30="","",IF(AND(D30=Vencimientos!$C$4,F30="No"),RANK(U30,$U$6:$U$1001,1)+COUNTIF($U$6:U30,U30)-1,""))</f>
        <v/>
      </c>
      <c r="W30" s="20" t="str">
        <f>IF(B30="","",IF(AND(D30&gt;Vencimientos!$C$4,F30="No"),D30,""))</f>
        <v/>
      </c>
      <c r="X30" s="19" t="str">
        <f>IF(B30="","",IF(AND(D30&gt;Vencimientos!$C$4,F30="No"),RANK(W30,$W$6:$W$1001,1)+COUNTIF($W$6:W30,W30)-1,""))</f>
        <v/>
      </c>
    </row>
    <row r="31" spans="2:24" ht="23.1" customHeight="1">
      <c r="B31" s="24"/>
      <c r="C31" s="24"/>
      <c r="D31" s="25"/>
      <c r="E31" s="26"/>
      <c r="F31" s="27"/>
      <c r="R31" s="19">
        <v>26</v>
      </c>
      <c r="S31" s="20" t="str">
        <f>IF(B31="","",IF(AND(D31&lt;Vencimientos!$C$4,F31="No"),D31,""))</f>
        <v/>
      </c>
      <c r="T31" s="19" t="str">
        <f>IF(B31="","",IF(AND(D31&lt;Vencimientos!$C$4,F31="No"),RANK(S31,$S$6:$S$1001,1)+COUNTIF($S$6:S31,S31)-1,""))</f>
        <v/>
      </c>
      <c r="U31" s="20" t="str">
        <f>IF(B31="","",IF(AND(D31=Vencimientos!$C$4,F31="No"),D31,""))</f>
        <v/>
      </c>
      <c r="V31" s="19" t="str">
        <f>IF(B31="","",IF(AND(D31=Vencimientos!$C$4,F31="No"),RANK(U31,$U$6:$U$1001,1)+COUNTIF($U$6:U31,U31)-1,""))</f>
        <v/>
      </c>
      <c r="W31" s="20" t="str">
        <f>IF(B31="","",IF(AND(D31&gt;Vencimientos!$C$4,F31="No"),D31,""))</f>
        <v/>
      </c>
      <c r="X31" s="19" t="str">
        <f>IF(B31="","",IF(AND(D31&gt;Vencimientos!$C$4,F31="No"),RANK(W31,$W$6:$W$1001,1)+COUNTIF($W$6:W31,W31)-1,""))</f>
        <v/>
      </c>
    </row>
    <row r="32" spans="2:24" ht="23.1" customHeight="1">
      <c r="B32" s="24"/>
      <c r="C32" s="24"/>
      <c r="D32" s="25"/>
      <c r="E32" s="26"/>
      <c r="F32" s="27"/>
      <c r="R32" s="19">
        <v>27</v>
      </c>
      <c r="S32" s="20" t="str">
        <f>IF(B32="","",IF(AND(D32&lt;Vencimientos!$C$4,F32="No"),D32,""))</f>
        <v/>
      </c>
      <c r="T32" s="19" t="str">
        <f>IF(B32="","",IF(AND(D32&lt;Vencimientos!$C$4,F32="No"),RANK(S32,$S$6:$S$1001,1)+COUNTIF($S$6:S32,S32)-1,""))</f>
        <v/>
      </c>
      <c r="U32" s="20" t="str">
        <f>IF(B32="","",IF(AND(D32=Vencimientos!$C$4,F32="No"),D32,""))</f>
        <v/>
      </c>
      <c r="V32" s="19" t="str">
        <f>IF(B32="","",IF(AND(D32=Vencimientos!$C$4,F32="No"),RANK(U32,$U$6:$U$1001,1)+COUNTIF($U$6:U32,U32)-1,""))</f>
        <v/>
      </c>
      <c r="W32" s="20" t="str">
        <f>IF(B32="","",IF(AND(D32&gt;Vencimientos!$C$4,F32="No"),D32,""))</f>
        <v/>
      </c>
      <c r="X32" s="19" t="str">
        <f>IF(B32="","",IF(AND(D32&gt;Vencimientos!$C$4,F32="No"),RANK(W32,$W$6:$W$1001,1)+COUNTIF($W$6:W32,W32)-1,""))</f>
        <v/>
      </c>
    </row>
    <row r="33" spans="2:24" ht="23.1" customHeight="1">
      <c r="B33" s="24"/>
      <c r="C33" s="24"/>
      <c r="D33" s="25"/>
      <c r="E33" s="26"/>
      <c r="F33" s="27"/>
      <c r="R33" s="19">
        <v>28</v>
      </c>
      <c r="S33" s="20" t="str">
        <f>IF(B33="","",IF(AND(D33&lt;Vencimientos!$C$4,F33="No"),D33,""))</f>
        <v/>
      </c>
      <c r="T33" s="19" t="str">
        <f>IF(B33="","",IF(AND(D33&lt;Vencimientos!$C$4,F33="No"),RANK(S33,$S$6:$S$1001,1)+COUNTIF($S$6:S33,S33)-1,""))</f>
        <v/>
      </c>
      <c r="U33" s="20" t="str">
        <f>IF(B33="","",IF(AND(D33=Vencimientos!$C$4,F33="No"),D33,""))</f>
        <v/>
      </c>
      <c r="V33" s="19" t="str">
        <f>IF(B33="","",IF(AND(D33=Vencimientos!$C$4,F33="No"),RANK(U33,$U$6:$U$1001,1)+COUNTIF($U$6:U33,U33)-1,""))</f>
        <v/>
      </c>
      <c r="W33" s="20" t="str">
        <f>IF(B33="","",IF(AND(D33&gt;Vencimientos!$C$4,F33="No"),D33,""))</f>
        <v/>
      </c>
      <c r="X33" s="19" t="str">
        <f>IF(B33="","",IF(AND(D33&gt;Vencimientos!$C$4,F33="No"),RANK(W33,$W$6:$W$1001,1)+COUNTIF($W$6:W33,W33)-1,""))</f>
        <v/>
      </c>
    </row>
    <row r="34" spans="2:24" ht="23.1" customHeight="1">
      <c r="B34" s="24"/>
      <c r="C34" s="24"/>
      <c r="D34" s="25"/>
      <c r="E34" s="26"/>
      <c r="F34" s="27"/>
      <c r="R34" s="19">
        <v>29</v>
      </c>
      <c r="S34" s="20" t="str">
        <f>IF(B34="","",IF(AND(D34&lt;Vencimientos!$C$4,F34="No"),D34,""))</f>
        <v/>
      </c>
      <c r="T34" s="19" t="str">
        <f>IF(B34="","",IF(AND(D34&lt;Vencimientos!$C$4,F34="No"),RANK(S34,$S$6:$S$1001,1)+COUNTIF($S$6:S34,S34)-1,""))</f>
        <v/>
      </c>
      <c r="U34" s="20" t="str">
        <f>IF(B34="","",IF(AND(D34=Vencimientos!$C$4,F34="No"),D34,""))</f>
        <v/>
      </c>
      <c r="V34" s="19" t="str">
        <f>IF(B34="","",IF(AND(D34=Vencimientos!$C$4,F34="No"),RANK(U34,$U$6:$U$1001,1)+COUNTIF($U$6:U34,U34)-1,""))</f>
        <v/>
      </c>
      <c r="W34" s="20" t="str">
        <f>IF(B34="","",IF(AND(D34&gt;Vencimientos!$C$4,F34="No"),D34,""))</f>
        <v/>
      </c>
      <c r="X34" s="19" t="str">
        <f>IF(B34="","",IF(AND(D34&gt;Vencimientos!$C$4,F34="No"),RANK(W34,$W$6:$W$1001,1)+COUNTIF($W$6:W34,W34)-1,""))</f>
        <v/>
      </c>
    </row>
    <row r="35" spans="2:24" ht="23.1" customHeight="1">
      <c r="B35" s="24"/>
      <c r="C35" s="24"/>
      <c r="D35" s="25"/>
      <c r="E35" s="26"/>
      <c r="F35" s="27"/>
      <c r="R35" s="19">
        <v>30</v>
      </c>
      <c r="S35" s="20" t="str">
        <f>IF(B35="","",IF(AND(D35&lt;Vencimientos!$C$4,F35="No"),D35,""))</f>
        <v/>
      </c>
      <c r="T35" s="19" t="str">
        <f>IF(B35="","",IF(AND(D35&lt;Vencimientos!$C$4,F35="No"),RANK(S35,$S$6:$S$1001,1)+COUNTIF($S$6:S35,S35)-1,""))</f>
        <v/>
      </c>
      <c r="U35" s="20" t="str">
        <f>IF(B35="","",IF(AND(D35=Vencimientos!$C$4,F35="No"),D35,""))</f>
        <v/>
      </c>
      <c r="V35" s="19" t="str">
        <f>IF(B35="","",IF(AND(D35=Vencimientos!$C$4,F35="No"),RANK(U35,$U$6:$U$1001,1)+COUNTIF($U$6:U35,U35)-1,""))</f>
        <v/>
      </c>
      <c r="W35" s="20" t="str">
        <f>IF(B35="","",IF(AND(D35&gt;Vencimientos!$C$4,F35="No"),D35,""))</f>
        <v/>
      </c>
      <c r="X35" s="19" t="str">
        <f>IF(B35="","",IF(AND(D35&gt;Vencimientos!$C$4,F35="No"),RANK(W35,$W$6:$W$1001,1)+COUNTIF($W$6:W35,W35)-1,""))</f>
        <v/>
      </c>
    </row>
    <row r="36" spans="2:24" ht="23.1" customHeight="1">
      <c r="B36" s="24"/>
      <c r="C36" s="24"/>
      <c r="D36" s="25"/>
      <c r="E36" s="26"/>
      <c r="F36" s="27"/>
      <c r="R36" s="19">
        <v>31</v>
      </c>
      <c r="S36" s="20" t="str">
        <f>IF(B36="","",IF(AND(D36&lt;Vencimientos!$C$4,F36="No"),D36,""))</f>
        <v/>
      </c>
      <c r="T36" s="19" t="str">
        <f>IF(B36="","",IF(AND(D36&lt;Vencimientos!$C$4,F36="No"),RANK(S36,$S$6:$S$1001,1)+COUNTIF($S$6:S36,S36)-1,""))</f>
        <v/>
      </c>
      <c r="U36" s="20" t="str">
        <f>IF(B36="","",IF(AND(D36=Vencimientos!$C$4,F36="No"),D36,""))</f>
        <v/>
      </c>
      <c r="V36" s="19" t="str">
        <f>IF(B36="","",IF(AND(D36=Vencimientos!$C$4,F36="No"),RANK(U36,$U$6:$U$1001,1)+COUNTIF($U$6:U36,U36)-1,""))</f>
        <v/>
      </c>
      <c r="W36" s="20" t="str">
        <f>IF(B36="","",IF(AND(D36&gt;Vencimientos!$C$4,F36="No"),D36,""))</f>
        <v/>
      </c>
      <c r="X36" s="19" t="str">
        <f>IF(B36="","",IF(AND(D36&gt;Vencimientos!$C$4,F36="No"),RANK(W36,$W$6:$W$1001,1)+COUNTIF($W$6:W36,W36)-1,""))</f>
        <v/>
      </c>
    </row>
    <row r="37" spans="2:24" ht="23.1" customHeight="1">
      <c r="B37" s="24"/>
      <c r="C37" s="24"/>
      <c r="D37" s="25"/>
      <c r="E37" s="26"/>
      <c r="F37" s="27"/>
      <c r="R37" s="19">
        <v>32</v>
      </c>
      <c r="S37" s="20" t="str">
        <f>IF(B37="","",IF(AND(D37&lt;Vencimientos!$C$4,F37="No"),D37,""))</f>
        <v/>
      </c>
      <c r="T37" s="19" t="str">
        <f>IF(B37="","",IF(AND(D37&lt;Vencimientos!$C$4,F37="No"),RANK(S37,$S$6:$S$1001,1)+COUNTIF($S$6:S37,S37)-1,""))</f>
        <v/>
      </c>
      <c r="U37" s="20" t="str">
        <f>IF(B37="","",IF(AND(D37=Vencimientos!$C$4,F37="No"),D37,""))</f>
        <v/>
      </c>
      <c r="V37" s="19" t="str">
        <f>IF(B37="","",IF(AND(D37=Vencimientos!$C$4,F37="No"),RANK(U37,$U$6:$U$1001,1)+COUNTIF($U$6:U37,U37)-1,""))</f>
        <v/>
      </c>
      <c r="W37" s="20" t="str">
        <f>IF(B37="","",IF(AND(D37&gt;Vencimientos!$C$4,F37="No"),D37,""))</f>
        <v/>
      </c>
      <c r="X37" s="19" t="str">
        <f>IF(B37="","",IF(AND(D37&gt;Vencimientos!$C$4,F37="No"),RANK(W37,$W$6:$W$1001,1)+COUNTIF($W$6:W37,W37)-1,""))</f>
        <v/>
      </c>
    </row>
    <row r="38" spans="2:24" ht="23.1" customHeight="1">
      <c r="B38" s="24"/>
      <c r="C38" s="24"/>
      <c r="D38" s="25"/>
      <c r="E38" s="26"/>
      <c r="F38" s="27"/>
      <c r="R38" s="19">
        <v>33</v>
      </c>
      <c r="S38" s="20" t="str">
        <f>IF(B38="","",IF(AND(D38&lt;Vencimientos!$C$4,F38="No"),D38,""))</f>
        <v/>
      </c>
      <c r="T38" s="19" t="str">
        <f>IF(B38="","",IF(AND(D38&lt;Vencimientos!$C$4,F38="No"),RANK(S38,$S$6:$S$1001,1)+COUNTIF($S$6:S38,S38)-1,""))</f>
        <v/>
      </c>
      <c r="U38" s="20" t="str">
        <f>IF(B38="","",IF(AND(D38=Vencimientos!$C$4,F38="No"),D38,""))</f>
        <v/>
      </c>
      <c r="V38" s="19" t="str">
        <f>IF(B38="","",IF(AND(D38=Vencimientos!$C$4,F38="No"),RANK(U38,$U$6:$U$1001,1)+COUNTIF($U$6:U38,U38)-1,""))</f>
        <v/>
      </c>
      <c r="W38" s="20" t="str">
        <f>IF(B38="","",IF(AND(D38&gt;Vencimientos!$C$4,F38="No"),D38,""))</f>
        <v/>
      </c>
      <c r="X38" s="19" t="str">
        <f>IF(B38="","",IF(AND(D38&gt;Vencimientos!$C$4,F38="No"),RANK(W38,$W$6:$W$1001,1)+COUNTIF($W$6:W38,W38)-1,""))</f>
        <v/>
      </c>
    </row>
    <row r="39" spans="2:24" ht="23.1" customHeight="1">
      <c r="B39" s="24"/>
      <c r="C39" s="24"/>
      <c r="D39" s="25"/>
      <c r="E39" s="26"/>
      <c r="F39" s="27"/>
      <c r="R39" s="19">
        <v>34</v>
      </c>
      <c r="S39" s="20" t="str">
        <f>IF(B39="","",IF(AND(D39&lt;Vencimientos!$C$4,F39="No"),D39,""))</f>
        <v/>
      </c>
      <c r="T39" s="19" t="str">
        <f>IF(B39="","",IF(AND(D39&lt;Vencimientos!$C$4,F39="No"),RANK(S39,$S$6:$S$1001,1)+COUNTIF($S$6:S39,S39)-1,""))</f>
        <v/>
      </c>
      <c r="U39" s="20" t="str">
        <f>IF(B39="","",IF(AND(D39=Vencimientos!$C$4,F39="No"),D39,""))</f>
        <v/>
      </c>
      <c r="V39" s="19" t="str">
        <f>IF(B39="","",IF(AND(D39=Vencimientos!$C$4,F39="No"),RANK(U39,$U$6:$U$1001,1)+COUNTIF($U$6:U39,U39)-1,""))</f>
        <v/>
      </c>
      <c r="W39" s="20" t="str">
        <f>IF(B39="","",IF(AND(D39&gt;Vencimientos!$C$4,F39="No"),D39,""))</f>
        <v/>
      </c>
      <c r="X39" s="19" t="str">
        <f>IF(B39="","",IF(AND(D39&gt;Vencimientos!$C$4,F39="No"),RANK(W39,$W$6:$W$1001,1)+COUNTIF($W$6:W39,W39)-1,""))</f>
        <v/>
      </c>
    </row>
    <row r="40" spans="2:24" ht="23.1" customHeight="1">
      <c r="B40" s="24"/>
      <c r="C40" s="24"/>
      <c r="D40" s="25"/>
      <c r="E40" s="26"/>
      <c r="F40" s="27"/>
      <c r="R40" s="19">
        <v>35</v>
      </c>
      <c r="S40" s="20" t="str">
        <f>IF(B40="","",IF(AND(D40&lt;Vencimientos!$C$4,F40="No"),D40,""))</f>
        <v/>
      </c>
      <c r="T40" s="19" t="str">
        <f>IF(B40="","",IF(AND(D40&lt;Vencimientos!$C$4,F40="No"),RANK(S40,$S$6:$S$1001,1)+COUNTIF($S$6:S40,S40)-1,""))</f>
        <v/>
      </c>
      <c r="U40" s="20" t="str">
        <f>IF(B40="","",IF(AND(D40=Vencimientos!$C$4,F40="No"),D40,""))</f>
        <v/>
      </c>
      <c r="V40" s="19" t="str">
        <f>IF(B40="","",IF(AND(D40=Vencimientos!$C$4,F40="No"),RANK(U40,$U$6:$U$1001,1)+COUNTIF($U$6:U40,U40)-1,""))</f>
        <v/>
      </c>
      <c r="W40" s="20" t="str">
        <f>IF(B40="","",IF(AND(D40&gt;Vencimientos!$C$4,F40="No"),D40,""))</f>
        <v/>
      </c>
      <c r="X40" s="19" t="str">
        <f>IF(B40="","",IF(AND(D40&gt;Vencimientos!$C$4,F40="No"),RANK(W40,$W$6:$W$1001,1)+COUNTIF($W$6:W40,W40)-1,""))</f>
        <v/>
      </c>
    </row>
    <row r="41" spans="2:24" ht="23.1" customHeight="1">
      <c r="B41" s="24"/>
      <c r="C41" s="24"/>
      <c r="D41" s="25"/>
      <c r="E41" s="26"/>
      <c r="F41" s="27"/>
      <c r="R41" s="19">
        <v>36</v>
      </c>
      <c r="S41" s="20" t="str">
        <f>IF(B41="","",IF(AND(D41&lt;Vencimientos!$C$4,F41="No"),D41,""))</f>
        <v/>
      </c>
      <c r="T41" s="19" t="str">
        <f>IF(B41="","",IF(AND(D41&lt;Vencimientos!$C$4,F41="No"),RANK(S41,$S$6:$S$1001,1)+COUNTIF($S$6:S41,S41)-1,""))</f>
        <v/>
      </c>
      <c r="U41" s="20" t="str">
        <f>IF(B41="","",IF(AND(D41=Vencimientos!$C$4,F41="No"),D41,""))</f>
        <v/>
      </c>
      <c r="V41" s="19" t="str">
        <f>IF(B41="","",IF(AND(D41=Vencimientos!$C$4,F41="No"),RANK(U41,$U$6:$U$1001,1)+COUNTIF($U$6:U41,U41)-1,""))</f>
        <v/>
      </c>
      <c r="W41" s="20" t="str">
        <f>IF(B41="","",IF(AND(D41&gt;Vencimientos!$C$4,F41="No"),D41,""))</f>
        <v/>
      </c>
      <c r="X41" s="19" t="str">
        <f>IF(B41="","",IF(AND(D41&gt;Vencimientos!$C$4,F41="No"),RANK(W41,$W$6:$W$1001,1)+COUNTIF($W$6:W41,W41)-1,""))</f>
        <v/>
      </c>
    </row>
    <row r="42" spans="2:24" ht="23.1" customHeight="1">
      <c r="B42" s="24"/>
      <c r="C42" s="24"/>
      <c r="D42" s="25"/>
      <c r="E42" s="26"/>
      <c r="F42" s="27"/>
      <c r="R42" s="19">
        <v>37</v>
      </c>
      <c r="S42" s="20" t="str">
        <f>IF(B42="","",IF(AND(D42&lt;Vencimientos!$C$4,F42="No"),D42,""))</f>
        <v/>
      </c>
      <c r="T42" s="19" t="str">
        <f>IF(B42="","",IF(AND(D42&lt;Vencimientos!$C$4,F42="No"),RANK(S42,$S$6:$S$1001,1)+COUNTIF($S$6:S42,S42)-1,""))</f>
        <v/>
      </c>
      <c r="U42" s="20" t="str">
        <f>IF(B42="","",IF(AND(D42=Vencimientos!$C$4,F42="No"),D42,""))</f>
        <v/>
      </c>
      <c r="V42" s="19" t="str">
        <f>IF(B42="","",IF(AND(D42=Vencimientos!$C$4,F42="No"),RANK(U42,$U$6:$U$1001,1)+COUNTIF($U$6:U42,U42)-1,""))</f>
        <v/>
      </c>
      <c r="W42" s="20" t="str">
        <f>IF(B42="","",IF(AND(D42&gt;Vencimientos!$C$4,F42="No"),D42,""))</f>
        <v/>
      </c>
      <c r="X42" s="19" t="str">
        <f>IF(B42="","",IF(AND(D42&gt;Vencimientos!$C$4,F42="No"),RANK(W42,$W$6:$W$1001,1)+COUNTIF($W$6:W42,W42)-1,""))</f>
        <v/>
      </c>
    </row>
    <row r="43" spans="2:24" ht="23.1" customHeight="1">
      <c r="B43" s="24"/>
      <c r="C43" s="24"/>
      <c r="D43" s="25"/>
      <c r="E43" s="26"/>
      <c r="F43" s="27"/>
      <c r="R43" s="19">
        <v>38</v>
      </c>
      <c r="S43" s="20" t="str">
        <f>IF(B43="","",IF(AND(D43&lt;Vencimientos!$C$4,F43="No"),D43,""))</f>
        <v/>
      </c>
      <c r="T43" s="19" t="str">
        <f>IF(B43="","",IF(AND(D43&lt;Vencimientos!$C$4,F43="No"),RANK(S43,$S$6:$S$1001,1)+COUNTIF($S$6:S43,S43)-1,""))</f>
        <v/>
      </c>
      <c r="U43" s="20" t="str">
        <f>IF(B43="","",IF(AND(D43=Vencimientos!$C$4,F43="No"),D43,""))</f>
        <v/>
      </c>
      <c r="V43" s="19" t="str">
        <f>IF(B43="","",IF(AND(D43=Vencimientos!$C$4,F43="No"),RANK(U43,$U$6:$U$1001,1)+COUNTIF($U$6:U43,U43)-1,""))</f>
        <v/>
      </c>
      <c r="W43" s="20" t="str">
        <f>IF(B43="","",IF(AND(D43&gt;Vencimientos!$C$4,F43="No"),D43,""))</f>
        <v/>
      </c>
      <c r="X43" s="19" t="str">
        <f>IF(B43="","",IF(AND(D43&gt;Vencimientos!$C$4,F43="No"),RANK(W43,$W$6:$W$1001,1)+COUNTIF($W$6:W43,W43)-1,""))</f>
        <v/>
      </c>
    </row>
    <row r="44" spans="2:24" ht="23.1" customHeight="1">
      <c r="B44" s="24"/>
      <c r="C44" s="24"/>
      <c r="D44" s="25"/>
      <c r="E44" s="26"/>
      <c r="F44" s="27"/>
      <c r="R44" s="19">
        <v>39</v>
      </c>
      <c r="S44" s="20" t="str">
        <f>IF(B44="","",IF(AND(D44&lt;Vencimientos!$C$4,F44="No"),D44,""))</f>
        <v/>
      </c>
      <c r="T44" s="19" t="str">
        <f>IF(B44="","",IF(AND(D44&lt;Vencimientos!$C$4,F44="No"),RANK(S44,$S$6:$S$1001,1)+COUNTIF($S$6:S44,S44)-1,""))</f>
        <v/>
      </c>
      <c r="U44" s="20" t="str">
        <f>IF(B44="","",IF(AND(D44=Vencimientos!$C$4,F44="No"),D44,""))</f>
        <v/>
      </c>
      <c r="V44" s="19" t="str">
        <f>IF(B44="","",IF(AND(D44=Vencimientos!$C$4,F44="No"),RANK(U44,$U$6:$U$1001,1)+COUNTIF($U$6:U44,U44)-1,""))</f>
        <v/>
      </c>
      <c r="W44" s="20" t="str">
        <f>IF(B44="","",IF(AND(D44&gt;Vencimientos!$C$4,F44="No"),D44,""))</f>
        <v/>
      </c>
      <c r="X44" s="19" t="str">
        <f>IF(B44="","",IF(AND(D44&gt;Vencimientos!$C$4,F44="No"),RANK(W44,$W$6:$W$1001,1)+COUNTIF($W$6:W44,W44)-1,""))</f>
        <v/>
      </c>
    </row>
    <row r="45" spans="2:24" ht="23.1" customHeight="1">
      <c r="B45" s="24"/>
      <c r="C45" s="24"/>
      <c r="D45" s="25"/>
      <c r="E45" s="26"/>
      <c r="F45" s="27"/>
      <c r="R45" s="19">
        <v>40</v>
      </c>
      <c r="S45" s="20" t="str">
        <f>IF(B45="","",IF(AND(D45&lt;Vencimientos!$C$4,F45="No"),D45,""))</f>
        <v/>
      </c>
      <c r="T45" s="19" t="str">
        <f>IF(B45="","",IF(AND(D45&lt;Vencimientos!$C$4,F45="No"),RANK(S45,$S$6:$S$1001,1)+COUNTIF($S$6:S45,S45)-1,""))</f>
        <v/>
      </c>
      <c r="U45" s="20" t="str">
        <f>IF(B45="","",IF(AND(D45=Vencimientos!$C$4,F45="No"),D45,""))</f>
        <v/>
      </c>
      <c r="V45" s="19" t="str">
        <f>IF(B45="","",IF(AND(D45=Vencimientos!$C$4,F45="No"),RANK(U45,$U$6:$U$1001,1)+COUNTIF($U$6:U45,U45)-1,""))</f>
        <v/>
      </c>
      <c r="W45" s="20" t="str">
        <f>IF(B45="","",IF(AND(D45&gt;Vencimientos!$C$4,F45="No"),D45,""))</f>
        <v/>
      </c>
      <c r="X45" s="19" t="str">
        <f>IF(B45="","",IF(AND(D45&gt;Vencimientos!$C$4,F45="No"),RANK(W45,$W$6:$W$1001,1)+COUNTIF($W$6:W45,W45)-1,""))</f>
        <v/>
      </c>
    </row>
    <row r="46" spans="2:24" ht="23.1" customHeight="1">
      <c r="B46" s="24"/>
      <c r="C46" s="24"/>
      <c r="D46" s="25"/>
      <c r="E46" s="26"/>
      <c r="F46" s="27"/>
      <c r="R46" s="19">
        <v>41</v>
      </c>
      <c r="S46" s="20" t="str">
        <f>IF(B46="","",IF(AND(D46&lt;Vencimientos!$C$4,F46="No"),D46,""))</f>
        <v/>
      </c>
      <c r="T46" s="19" t="str">
        <f>IF(B46="","",IF(AND(D46&lt;Vencimientos!$C$4,F46="No"),RANK(S46,$S$6:$S$1001,1)+COUNTIF($S$6:S46,S46)-1,""))</f>
        <v/>
      </c>
      <c r="U46" s="20" t="str">
        <f>IF(B46="","",IF(AND(D46=Vencimientos!$C$4,F46="No"),D46,""))</f>
        <v/>
      </c>
      <c r="V46" s="19" t="str">
        <f>IF(B46="","",IF(AND(D46=Vencimientos!$C$4,F46="No"),RANK(U46,$U$6:$U$1001,1)+COUNTIF($U$6:U46,U46)-1,""))</f>
        <v/>
      </c>
      <c r="W46" s="20" t="str">
        <f>IF(B46="","",IF(AND(D46&gt;Vencimientos!$C$4,F46="No"),D46,""))</f>
        <v/>
      </c>
      <c r="X46" s="19" t="str">
        <f>IF(B46="","",IF(AND(D46&gt;Vencimientos!$C$4,F46="No"),RANK(W46,$W$6:$W$1001,1)+COUNTIF($W$6:W46,W46)-1,""))</f>
        <v/>
      </c>
    </row>
    <row r="47" spans="2:24" ht="23.1" customHeight="1">
      <c r="B47" s="24"/>
      <c r="C47" s="24"/>
      <c r="D47" s="25"/>
      <c r="E47" s="26"/>
      <c r="F47" s="27"/>
      <c r="R47" s="19">
        <v>42</v>
      </c>
      <c r="S47" s="20" t="str">
        <f>IF(B47="","",IF(AND(D47&lt;Vencimientos!$C$4,F47="No"),D47,""))</f>
        <v/>
      </c>
      <c r="T47" s="19" t="str">
        <f>IF(B47="","",IF(AND(D47&lt;Vencimientos!$C$4,F47="No"),RANK(S47,$S$6:$S$1001,1)+COUNTIF($S$6:S47,S47)-1,""))</f>
        <v/>
      </c>
      <c r="U47" s="20" t="str">
        <f>IF(B47="","",IF(AND(D47=Vencimientos!$C$4,F47="No"),D47,""))</f>
        <v/>
      </c>
      <c r="V47" s="19" t="str">
        <f>IF(B47="","",IF(AND(D47=Vencimientos!$C$4,F47="No"),RANK(U47,$U$6:$U$1001,1)+COUNTIF($U$6:U47,U47)-1,""))</f>
        <v/>
      </c>
      <c r="W47" s="20" t="str">
        <f>IF(B47="","",IF(AND(D47&gt;Vencimientos!$C$4,F47="No"),D47,""))</f>
        <v/>
      </c>
      <c r="X47" s="19" t="str">
        <f>IF(B47="","",IF(AND(D47&gt;Vencimientos!$C$4,F47="No"),RANK(W47,$W$6:$W$1001,1)+COUNTIF($W$6:W47,W47)-1,""))</f>
        <v/>
      </c>
    </row>
    <row r="48" spans="2:24" ht="23.1" customHeight="1">
      <c r="B48" s="24"/>
      <c r="C48" s="24"/>
      <c r="D48" s="25"/>
      <c r="E48" s="26"/>
      <c r="F48" s="27"/>
      <c r="R48" s="19">
        <v>43</v>
      </c>
      <c r="S48" s="20" t="str">
        <f>IF(B48="","",IF(AND(D48&lt;Vencimientos!$C$4,F48="No"),D48,""))</f>
        <v/>
      </c>
      <c r="T48" s="19" t="str">
        <f>IF(B48="","",IF(AND(D48&lt;Vencimientos!$C$4,F48="No"),RANK(S48,$S$6:$S$1001,1)+COUNTIF($S$6:S48,S48)-1,""))</f>
        <v/>
      </c>
      <c r="U48" s="20" t="str">
        <f>IF(B48="","",IF(AND(D48=Vencimientos!$C$4,F48="No"),D48,""))</f>
        <v/>
      </c>
      <c r="V48" s="19" t="str">
        <f>IF(B48="","",IF(AND(D48=Vencimientos!$C$4,F48="No"),RANK(U48,$U$6:$U$1001,1)+COUNTIF($U$6:U48,U48)-1,""))</f>
        <v/>
      </c>
      <c r="W48" s="20" t="str">
        <f>IF(B48="","",IF(AND(D48&gt;Vencimientos!$C$4,F48="No"),D48,""))</f>
        <v/>
      </c>
      <c r="X48" s="19" t="str">
        <f>IF(B48="","",IF(AND(D48&gt;Vencimientos!$C$4,F48="No"),RANK(W48,$W$6:$W$1001,1)+COUNTIF($W$6:W48,W48)-1,""))</f>
        <v/>
      </c>
    </row>
    <row r="49" spans="2:24" ht="23.1" customHeight="1">
      <c r="B49" s="24"/>
      <c r="C49" s="24"/>
      <c r="D49" s="25"/>
      <c r="E49" s="26"/>
      <c r="F49" s="27"/>
      <c r="R49" s="19">
        <v>44</v>
      </c>
      <c r="S49" s="20" t="str">
        <f>IF(B49="","",IF(AND(D49&lt;Vencimientos!$C$4,F49="No"),D49,""))</f>
        <v/>
      </c>
      <c r="T49" s="19" t="str">
        <f>IF(B49="","",IF(AND(D49&lt;Vencimientos!$C$4,F49="No"),RANK(S49,$S$6:$S$1001,1)+COUNTIF($S$6:S49,S49)-1,""))</f>
        <v/>
      </c>
      <c r="U49" s="20" t="str">
        <f>IF(B49="","",IF(AND(D49=Vencimientos!$C$4,F49="No"),D49,""))</f>
        <v/>
      </c>
      <c r="V49" s="19" t="str">
        <f>IF(B49="","",IF(AND(D49=Vencimientos!$C$4,F49="No"),RANK(U49,$U$6:$U$1001,1)+COUNTIF($U$6:U49,U49)-1,""))</f>
        <v/>
      </c>
      <c r="W49" s="20" t="str">
        <f>IF(B49="","",IF(AND(D49&gt;Vencimientos!$C$4,F49="No"),D49,""))</f>
        <v/>
      </c>
      <c r="X49" s="19" t="str">
        <f>IF(B49="","",IF(AND(D49&gt;Vencimientos!$C$4,F49="No"),RANK(W49,$W$6:$W$1001,1)+COUNTIF($W$6:W49,W49)-1,""))</f>
        <v/>
      </c>
    </row>
    <row r="50" spans="2:24" ht="23.1" customHeight="1">
      <c r="B50" s="24"/>
      <c r="C50" s="24"/>
      <c r="D50" s="25"/>
      <c r="E50" s="26"/>
      <c r="F50" s="27"/>
      <c r="R50" s="19">
        <v>45</v>
      </c>
      <c r="S50" s="20" t="str">
        <f>IF(B50="","",IF(AND(D50&lt;Vencimientos!$C$4,F50="No"),D50,""))</f>
        <v/>
      </c>
      <c r="T50" s="19" t="str">
        <f>IF(B50="","",IF(AND(D50&lt;Vencimientos!$C$4,F50="No"),RANK(S50,$S$6:$S$1001,1)+COUNTIF($S$6:S50,S50)-1,""))</f>
        <v/>
      </c>
      <c r="U50" s="20" t="str">
        <f>IF(B50="","",IF(AND(D50=Vencimientos!$C$4,F50="No"),D50,""))</f>
        <v/>
      </c>
      <c r="V50" s="19" t="str">
        <f>IF(B50="","",IF(AND(D50=Vencimientos!$C$4,F50="No"),RANK(U50,$U$6:$U$1001,1)+COUNTIF($U$6:U50,U50)-1,""))</f>
        <v/>
      </c>
      <c r="W50" s="20" t="str">
        <f>IF(B50="","",IF(AND(D50&gt;Vencimientos!$C$4,F50="No"),D50,""))</f>
        <v/>
      </c>
      <c r="X50" s="19" t="str">
        <f>IF(B50="","",IF(AND(D50&gt;Vencimientos!$C$4,F50="No"),RANK(W50,$W$6:$W$1001,1)+COUNTIF($W$6:W50,W50)-1,""))</f>
        <v/>
      </c>
    </row>
    <row r="51" spans="2:24" ht="23.1" customHeight="1">
      <c r="B51" s="24"/>
      <c r="C51" s="24"/>
      <c r="D51" s="25"/>
      <c r="E51" s="26"/>
      <c r="F51" s="27"/>
      <c r="R51" s="19">
        <v>46</v>
      </c>
      <c r="S51" s="20" t="str">
        <f>IF(B51="","",IF(AND(D51&lt;Vencimientos!$C$4,F51="No"),D51,""))</f>
        <v/>
      </c>
      <c r="T51" s="19" t="str">
        <f>IF(B51="","",IF(AND(D51&lt;Vencimientos!$C$4,F51="No"),RANK(S51,$S$6:$S$1001,1)+COUNTIF($S$6:S51,S51)-1,""))</f>
        <v/>
      </c>
      <c r="U51" s="20" t="str">
        <f>IF(B51="","",IF(AND(D51=Vencimientos!$C$4,F51="No"),D51,""))</f>
        <v/>
      </c>
      <c r="V51" s="19" t="str">
        <f>IF(B51="","",IF(AND(D51=Vencimientos!$C$4,F51="No"),RANK(U51,$U$6:$U$1001,1)+COUNTIF($U$6:U51,U51)-1,""))</f>
        <v/>
      </c>
      <c r="W51" s="20" t="str">
        <f>IF(B51="","",IF(AND(D51&gt;Vencimientos!$C$4,F51="No"),D51,""))</f>
        <v/>
      </c>
      <c r="X51" s="19" t="str">
        <f>IF(B51="","",IF(AND(D51&gt;Vencimientos!$C$4,F51="No"),RANK(W51,$W$6:$W$1001,1)+COUNTIF($W$6:W51,W51)-1,""))</f>
        <v/>
      </c>
    </row>
    <row r="52" spans="2:24" ht="23.1" customHeight="1">
      <c r="B52" s="24"/>
      <c r="C52" s="24"/>
      <c r="D52" s="25"/>
      <c r="E52" s="26"/>
      <c r="F52" s="27"/>
      <c r="R52" s="19">
        <v>47</v>
      </c>
      <c r="S52" s="20" t="str">
        <f>IF(B52="","",IF(AND(D52&lt;Vencimientos!$C$4,F52="No"),D52,""))</f>
        <v/>
      </c>
      <c r="T52" s="19" t="str">
        <f>IF(B52="","",IF(AND(D52&lt;Vencimientos!$C$4,F52="No"),RANK(S52,$S$6:$S$1001,1)+COUNTIF($S$6:S52,S52)-1,""))</f>
        <v/>
      </c>
      <c r="U52" s="20" t="str">
        <f>IF(B52="","",IF(AND(D52=Vencimientos!$C$4,F52="No"),D52,""))</f>
        <v/>
      </c>
      <c r="V52" s="19" t="str">
        <f>IF(B52="","",IF(AND(D52=Vencimientos!$C$4,F52="No"),RANK(U52,$U$6:$U$1001,1)+COUNTIF($U$6:U52,U52)-1,""))</f>
        <v/>
      </c>
      <c r="W52" s="20" t="str">
        <f>IF(B52="","",IF(AND(D52&gt;Vencimientos!$C$4,F52="No"),D52,""))</f>
        <v/>
      </c>
      <c r="X52" s="19" t="str">
        <f>IF(B52="","",IF(AND(D52&gt;Vencimientos!$C$4,F52="No"),RANK(W52,$W$6:$W$1001,1)+COUNTIF($W$6:W52,W52)-1,""))</f>
        <v/>
      </c>
    </row>
    <row r="53" spans="2:24" ht="23.1" customHeight="1">
      <c r="B53" s="24"/>
      <c r="C53" s="24"/>
      <c r="D53" s="25"/>
      <c r="E53" s="26"/>
      <c r="F53" s="27"/>
      <c r="R53" s="19">
        <v>48</v>
      </c>
      <c r="S53" s="20" t="str">
        <f>IF(B53="","",IF(AND(D53&lt;Vencimientos!$C$4,F53="No"),D53,""))</f>
        <v/>
      </c>
      <c r="T53" s="19" t="str">
        <f>IF(B53="","",IF(AND(D53&lt;Vencimientos!$C$4,F53="No"),RANK(S53,$S$6:$S$1001,1)+COUNTIF($S$6:S53,S53)-1,""))</f>
        <v/>
      </c>
      <c r="U53" s="20" t="str">
        <f>IF(B53="","",IF(AND(D53=Vencimientos!$C$4,F53="No"),D53,""))</f>
        <v/>
      </c>
      <c r="V53" s="19" t="str">
        <f>IF(B53="","",IF(AND(D53=Vencimientos!$C$4,F53="No"),RANK(U53,$U$6:$U$1001,1)+COUNTIF($U$6:U53,U53)-1,""))</f>
        <v/>
      </c>
      <c r="W53" s="20" t="str">
        <f>IF(B53="","",IF(AND(D53&gt;Vencimientos!$C$4,F53="No"),D53,""))</f>
        <v/>
      </c>
      <c r="X53" s="19" t="str">
        <f>IF(B53="","",IF(AND(D53&gt;Vencimientos!$C$4,F53="No"),RANK(W53,$W$6:$W$1001,1)+COUNTIF($W$6:W53,W53)-1,""))</f>
        <v/>
      </c>
    </row>
    <row r="54" spans="2:24" ht="23.1" customHeight="1">
      <c r="B54" s="24"/>
      <c r="C54" s="24"/>
      <c r="D54" s="25"/>
      <c r="E54" s="26"/>
      <c r="F54" s="27"/>
      <c r="R54" s="19">
        <v>49</v>
      </c>
      <c r="S54" s="20" t="str">
        <f>IF(B54="","",IF(AND(D54&lt;Vencimientos!$C$4,F54="No"),D54,""))</f>
        <v/>
      </c>
      <c r="T54" s="19" t="str">
        <f>IF(B54="","",IF(AND(D54&lt;Vencimientos!$C$4,F54="No"),RANK(S54,$S$6:$S$1001,1)+COUNTIF($S$6:S54,S54)-1,""))</f>
        <v/>
      </c>
      <c r="U54" s="20" t="str">
        <f>IF(B54="","",IF(AND(D54=Vencimientos!$C$4,F54="No"),D54,""))</f>
        <v/>
      </c>
      <c r="V54" s="19" t="str">
        <f>IF(B54="","",IF(AND(D54=Vencimientos!$C$4,F54="No"),RANK(U54,$U$6:$U$1001,1)+COUNTIF($U$6:U54,U54)-1,""))</f>
        <v/>
      </c>
      <c r="W54" s="20" t="str">
        <f>IF(B54="","",IF(AND(D54&gt;Vencimientos!$C$4,F54="No"),D54,""))</f>
        <v/>
      </c>
      <c r="X54" s="19" t="str">
        <f>IF(B54="","",IF(AND(D54&gt;Vencimientos!$C$4,F54="No"),RANK(W54,$W$6:$W$1001,1)+COUNTIF($W$6:W54,W54)-1,""))</f>
        <v/>
      </c>
    </row>
    <row r="55" spans="2:24" ht="23.1" customHeight="1">
      <c r="B55" s="24"/>
      <c r="C55" s="24"/>
      <c r="D55" s="25"/>
      <c r="E55" s="26"/>
      <c r="F55" s="27"/>
      <c r="R55" s="19">
        <v>50</v>
      </c>
      <c r="S55" s="20" t="str">
        <f>IF(B55="","",IF(AND(D55&lt;Vencimientos!$C$4,F55="No"),D55,""))</f>
        <v/>
      </c>
      <c r="T55" s="19" t="str">
        <f>IF(B55="","",IF(AND(D55&lt;Vencimientos!$C$4,F55="No"),RANK(S55,$S$6:$S$1001,1)+COUNTIF($S$6:S55,S55)-1,""))</f>
        <v/>
      </c>
      <c r="U55" s="20" t="str">
        <f>IF(B55="","",IF(AND(D55=Vencimientos!$C$4,F55="No"),D55,""))</f>
        <v/>
      </c>
      <c r="V55" s="19" t="str">
        <f>IF(B55="","",IF(AND(D55=Vencimientos!$C$4,F55="No"),RANK(U55,$U$6:$U$1001,1)+COUNTIF($U$6:U55,U55)-1,""))</f>
        <v/>
      </c>
      <c r="W55" s="20" t="str">
        <f>IF(B55="","",IF(AND(D55&gt;Vencimientos!$C$4,F55="No"),D55,""))</f>
        <v/>
      </c>
      <c r="X55" s="19" t="str">
        <f>IF(B55="","",IF(AND(D55&gt;Vencimientos!$C$4,F55="No"),RANK(W55,$W$6:$W$1001,1)+COUNTIF($W$6:W55,W55)-1,""))</f>
        <v/>
      </c>
    </row>
    <row r="56" spans="2:24" ht="23.1" customHeight="1">
      <c r="B56" s="24"/>
      <c r="C56" s="24"/>
      <c r="D56" s="25"/>
      <c r="E56" s="26"/>
      <c r="F56" s="27"/>
      <c r="R56" s="19">
        <v>51</v>
      </c>
      <c r="S56" s="20" t="str">
        <f>IF(B56="","",IF(AND(D56&lt;Vencimientos!$C$4,F56="No"),D56,""))</f>
        <v/>
      </c>
      <c r="T56" s="19" t="str">
        <f>IF(B56="","",IF(AND(D56&lt;Vencimientos!$C$4,F56="No"),RANK(S56,$S$6:$S$1001,1)+COUNTIF($S$6:S56,S56)-1,""))</f>
        <v/>
      </c>
      <c r="U56" s="20" t="str">
        <f>IF(B56="","",IF(AND(D56=Vencimientos!$C$4,F56="No"),D56,""))</f>
        <v/>
      </c>
      <c r="V56" s="19" t="str">
        <f>IF(B56="","",IF(AND(D56=Vencimientos!$C$4,F56="No"),RANK(U56,$U$6:$U$1001,1)+COUNTIF($U$6:U56,U56)-1,""))</f>
        <v/>
      </c>
      <c r="W56" s="20" t="str">
        <f>IF(B56="","",IF(AND(D56&gt;Vencimientos!$C$4,F56="No"),D56,""))</f>
        <v/>
      </c>
      <c r="X56" s="19" t="str">
        <f>IF(B56="","",IF(AND(D56&gt;Vencimientos!$C$4,F56="No"),RANK(W56,$W$6:$W$1001,1)+COUNTIF($W$6:W56,W56)-1,""))</f>
        <v/>
      </c>
    </row>
    <row r="57" spans="2:24" ht="23.1" customHeight="1">
      <c r="B57" s="24"/>
      <c r="C57" s="24"/>
      <c r="D57" s="25"/>
      <c r="E57" s="26"/>
      <c r="F57" s="27"/>
      <c r="R57" s="19">
        <v>52</v>
      </c>
      <c r="S57" s="20" t="str">
        <f>IF(B57="","",IF(AND(D57&lt;Vencimientos!$C$4,F57="No"),D57,""))</f>
        <v/>
      </c>
      <c r="T57" s="19" t="str">
        <f>IF(B57="","",IF(AND(D57&lt;Vencimientos!$C$4,F57="No"),RANK(S57,$S$6:$S$1001,1)+COUNTIF($S$6:S57,S57)-1,""))</f>
        <v/>
      </c>
      <c r="U57" s="20" t="str">
        <f>IF(B57="","",IF(AND(D57=Vencimientos!$C$4,F57="No"),D57,""))</f>
        <v/>
      </c>
      <c r="V57" s="19" t="str">
        <f>IF(B57="","",IF(AND(D57=Vencimientos!$C$4,F57="No"),RANK(U57,$U$6:$U$1001,1)+COUNTIF($U$6:U57,U57)-1,""))</f>
        <v/>
      </c>
      <c r="W57" s="20" t="str">
        <f>IF(B57="","",IF(AND(D57&gt;Vencimientos!$C$4,F57="No"),D57,""))</f>
        <v/>
      </c>
      <c r="X57" s="19" t="str">
        <f>IF(B57="","",IF(AND(D57&gt;Vencimientos!$C$4,F57="No"),RANK(W57,$W$6:$W$1001,1)+COUNTIF($W$6:W57,W57)-1,""))</f>
        <v/>
      </c>
    </row>
    <row r="58" spans="2:24" ht="23.1" customHeight="1">
      <c r="B58" s="24"/>
      <c r="C58" s="24"/>
      <c r="D58" s="25"/>
      <c r="E58" s="26"/>
      <c r="F58" s="27"/>
      <c r="R58" s="19">
        <v>53</v>
      </c>
      <c r="S58" s="20" t="str">
        <f>IF(B58="","",IF(AND(D58&lt;Vencimientos!$C$4,F58="No"),D58,""))</f>
        <v/>
      </c>
      <c r="T58" s="19" t="str">
        <f>IF(B58="","",IF(AND(D58&lt;Vencimientos!$C$4,F58="No"),RANK(S58,$S$6:$S$1001,1)+COUNTIF($S$6:S58,S58)-1,""))</f>
        <v/>
      </c>
      <c r="U58" s="20" t="str">
        <f>IF(B58="","",IF(AND(D58=Vencimientos!$C$4,F58="No"),D58,""))</f>
        <v/>
      </c>
      <c r="V58" s="19" t="str">
        <f>IF(B58="","",IF(AND(D58=Vencimientos!$C$4,F58="No"),RANK(U58,$U$6:$U$1001,1)+COUNTIF($U$6:U58,U58)-1,""))</f>
        <v/>
      </c>
      <c r="W58" s="20" t="str">
        <f>IF(B58="","",IF(AND(D58&gt;Vencimientos!$C$4,F58="No"),D58,""))</f>
        <v/>
      </c>
      <c r="X58" s="19" t="str">
        <f>IF(B58="","",IF(AND(D58&gt;Vencimientos!$C$4,F58="No"),RANK(W58,$W$6:$W$1001,1)+COUNTIF($W$6:W58,W58)-1,""))</f>
        <v/>
      </c>
    </row>
    <row r="59" spans="2:24" ht="23.1" customHeight="1">
      <c r="B59" s="24"/>
      <c r="C59" s="24"/>
      <c r="D59" s="25"/>
      <c r="E59" s="26"/>
      <c r="F59" s="27"/>
      <c r="R59" s="19">
        <v>54</v>
      </c>
      <c r="S59" s="20" t="str">
        <f>IF(B59="","",IF(AND(D59&lt;Vencimientos!$C$4,F59="No"),D59,""))</f>
        <v/>
      </c>
      <c r="T59" s="19" t="str">
        <f>IF(B59="","",IF(AND(D59&lt;Vencimientos!$C$4,F59="No"),RANK(S59,$S$6:$S$1001,1)+COUNTIF($S$6:S59,S59)-1,""))</f>
        <v/>
      </c>
      <c r="U59" s="20" t="str">
        <f>IF(B59="","",IF(AND(D59=Vencimientos!$C$4,F59="No"),D59,""))</f>
        <v/>
      </c>
      <c r="V59" s="19" t="str">
        <f>IF(B59="","",IF(AND(D59=Vencimientos!$C$4,F59="No"),RANK(U59,$U$6:$U$1001,1)+COUNTIF($U$6:U59,U59)-1,""))</f>
        <v/>
      </c>
      <c r="W59" s="20" t="str">
        <f>IF(B59="","",IF(AND(D59&gt;Vencimientos!$C$4,F59="No"),D59,""))</f>
        <v/>
      </c>
      <c r="X59" s="19" t="str">
        <f>IF(B59="","",IF(AND(D59&gt;Vencimientos!$C$4,F59="No"),RANK(W59,$W$6:$W$1001,1)+COUNTIF($W$6:W59,W59)-1,""))</f>
        <v/>
      </c>
    </row>
    <row r="60" spans="2:24" ht="23.1" customHeight="1">
      <c r="B60" s="24"/>
      <c r="C60" s="24"/>
      <c r="D60" s="25"/>
      <c r="E60" s="26"/>
      <c r="F60" s="27"/>
      <c r="R60" s="19">
        <v>55</v>
      </c>
      <c r="S60" s="20" t="str">
        <f>IF(B60="","",IF(AND(D60&lt;Vencimientos!$C$4,F60="No"),D60,""))</f>
        <v/>
      </c>
      <c r="T60" s="19" t="str">
        <f>IF(B60="","",IF(AND(D60&lt;Vencimientos!$C$4,F60="No"),RANK(S60,$S$6:$S$1001,1)+COUNTIF($S$6:S60,S60)-1,""))</f>
        <v/>
      </c>
      <c r="U60" s="20" t="str">
        <f>IF(B60="","",IF(AND(D60=Vencimientos!$C$4,F60="No"),D60,""))</f>
        <v/>
      </c>
      <c r="V60" s="19" t="str">
        <f>IF(B60="","",IF(AND(D60=Vencimientos!$C$4,F60="No"),RANK(U60,$U$6:$U$1001,1)+COUNTIF($U$6:U60,U60)-1,""))</f>
        <v/>
      </c>
      <c r="W60" s="20" t="str">
        <f>IF(B60="","",IF(AND(D60&gt;Vencimientos!$C$4,F60="No"),D60,""))</f>
        <v/>
      </c>
      <c r="X60" s="19" t="str">
        <f>IF(B60="","",IF(AND(D60&gt;Vencimientos!$C$4,F60="No"),RANK(W60,$W$6:$W$1001,1)+COUNTIF($W$6:W60,W60)-1,""))</f>
        <v/>
      </c>
    </row>
    <row r="61" spans="2:24" ht="23.1" customHeight="1">
      <c r="B61" s="24"/>
      <c r="C61" s="24"/>
      <c r="D61" s="25"/>
      <c r="E61" s="26"/>
      <c r="F61" s="27"/>
      <c r="R61" s="19">
        <v>56</v>
      </c>
      <c r="S61" s="20" t="str">
        <f>IF(B61="","",IF(AND(D61&lt;Vencimientos!$C$4,F61="No"),D61,""))</f>
        <v/>
      </c>
      <c r="T61" s="19" t="str">
        <f>IF(B61="","",IF(AND(D61&lt;Vencimientos!$C$4,F61="No"),RANK(S61,$S$6:$S$1001,1)+COUNTIF($S$6:S61,S61)-1,""))</f>
        <v/>
      </c>
      <c r="U61" s="20" t="str">
        <f>IF(B61="","",IF(AND(D61=Vencimientos!$C$4,F61="No"),D61,""))</f>
        <v/>
      </c>
      <c r="V61" s="19" t="str">
        <f>IF(B61="","",IF(AND(D61=Vencimientos!$C$4,F61="No"),RANK(U61,$U$6:$U$1001,1)+COUNTIF($U$6:U61,U61)-1,""))</f>
        <v/>
      </c>
      <c r="W61" s="20" t="str">
        <f>IF(B61="","",IF(AND(D61&gt;Vencimientos!$C$4,F61="No"),D61,""))</f>
        <v/>
      </c>
      <c r="X61" s="19" t="str">
        <f>IF(B61="","",IF(AND(D61&gt;Vencimientos!$C$4,F61="No"),RANK(W61,$W$6:$W$1001,1)+COUNTIF($W$6:W61,W61)-1,""))</f>
        <v/>
      </c>
    </row>
    <row r="62" spans="2:24" ht="23.1" customHeight="1">
      <c r="B62" s="24"/>
      <c r="C62" s="24"/>
      <c r="D62" s="25"/>
      <c r="E62" s="26"/>
      <c r="F62" s="27"/>
      <c r="R62" s="19">
        <v>57</v>
      </c>
      <c r="S62" s="20" t="str">
        <f>IF(B62="","",IF(AND(D62&lt;Vencimientos!$C$4,F62="No"),D62,""))</f>
        <v/>
      </c>
      <c r="T62" s="19" t="str">
        <f>IF(B62="","",IF(AND(D62&lt;Vencimientos!$C$4,F62="No"),RANK(S62,$S$6:$S$1001,1)+COUNTIF($S$6:S62,S62)-1,""))</f>
        <v/>
      </c>
      <c r="U62" s="20" t="str">
        <f>IF(B62="","",IF(AND(D62=Vencimientos!$C$4,F62="No"),D62,""))</f>
        <v/>
      </c>
      <c r="V62" s="19" t="str">
        <f>IF(B62="","",IF(AND(D62=Vencimientos!$C$4,F62="No"),RANK(U62,$U$6:$U$1001,1)+COUNTIF($U$6:U62,U62)-1,""))</f>
        <v/>
      </c>
      <c r="W62" s="20" t="str">
        <f>IF(B62="","",IF(AND(D62&gt;Vencimientos!$C$4,F62="No"),D62,""))</f>
        <v/>
      </c>
      <c r="X62" s="19" t="str">
        <f>IF(B62="","",IF(AND(D62&gt;Vencimientos!$C$4,F62="No"),RANK(W62,$W$6:$W$1001,1)+COUNTIF($W$6:W62,W62)-1,""))</f>
        <v/>
      </c>
    </row>
    <row r="63" spans="2:24" ht="23.1" customHeight="1">
      <c r="B63" s="24"/>
      <c r="C63" s="24"/>
      <c r="D63" s="25"/>
      <c r="E63" s="26"/>
      <c r="F63" s="27"/>
      <c r="R63" s="19">
        <v>58</v>
      </c>
      <c r="S63" s="20" t="str">
        <f>IF(B63="","",IF(AND(D63&lt;Vencimientos!$C$4,F63="No"),D63,""))</f>
        <v/>
      </c>
      <c r="T63" s="19" t="str">
        <f>IF(B63="","",IF(AND(D63&lt;Vencimientos!$C$4,F63="No"),RANK(S63,$S$6:$S$1001,1)+COUNTIF($S$6:S63,S63)-1,""))</f>
        <v/>
      </c>
      <c r="U63" s="20" t="str">
        <f>IF(B63="","",IF(AND(D63=Vencimientos!$C$4,F63="No"),D63,""))</f>
        <v/>
      </c>
      <c r="V63" s="19" t="str">
        <f>IF(B63="","",IF(AND(D63=Vencimientos!$C$4,F63="No"),RANK(U63,$U$6:$U$1001,1)+COUNTIF($U$6:U63,U63)-1,""))</f>
        <v/>
      </c>
      <c r="W63" s="20" t="str">
        <f>IF(B63="","",IF(AND(D63&gt;Vencimientos!$C$4,F63="No"),D63,""))</f>
        <v/>
      </c>
      <c r="X63" s="19" t="str">
        <f>IF(B63="","",IF(AND(D63&gt;Vencimientos!$C$4,F63="No"),RANK(W63,$W$6:$W$1001,1)+COUNTIF($W$6:W63,W63)-1,""))</f>
        <v/>
      </c>
    </row>
    <row r="64" spans="2:24" ht="23.1" customHeight="1">
      <c r="B64" s="24"/>
      <c r="C64" s="24"/>
      <c r="D64" s="25"/>
      <c r="E64" s="26"/>
      <c r="F64" s="27"/>
      <c r="R64" s="19">
        <v>59</v>
      </c>
      <c r="S64" s="20" t="str">
        <f>IF(B64="","",IF(AND(D64&lt;Vencimientos!$C$4,F64="No"),D64,""))</f>
        <v/>
      </c>
      <c r="T64" s="19" t="str">
        <f>IF(B64="","",IF(AND(D64&lt;Vencimientos!$C$4,F64="No"),RANK(S64,$S$6:$S$1001,1)+COUNTIF($S$6:S64,S64)-1,""))</f>
        <v/>
      </c>
      <c r="U64" s="20" t="str">
        <f>IF(B64="","",IF(AND(D64=Vencimientos!$C$4,F64="No"),D64,""))</f>
        <v/>
      </c>
      <c r="V64" s="19" t="str">
        <f>IF(B64="","",IF(AND(D64=Vencimientos!$C$4,F64="No"),RANK(U64,$U$6:$U$1001,1)+COUNTIF($U$6:U64,U64)-1,""))</f>
        <v/>
      </c>
      <c r="W64" s="20" t="str">
        <f>IF(B64="","",IF(AND(D64&gt;Vencimientos!$C$4,F64="No"),D64,""))</f>
        <v/>
      </c>
      <c r="X64" s="19" t="str">
        <f>IF(B64="","",IF(AND(D64&gt;Vencimientos!$C$4,F64="No"),RANK(W64,$W$6:$W$1001,1)+COUNTIF($W$6:W64,W64)-1,""))</f>
        <v/>
      </c>
    </row>
    <row r="65" spans="2:24" ht="23.1" customHeight="1">
      <c r="B65" s="24"/>
      <c r="C65" s="24"/>
      <c r="D65" s="25"/>
      <c r="E65" s="26"/>
      <c r="F65" s="27"/>
      <c r="R65" s="19">
        <v>60</v>
      </c>
      <c r="S65" s="20" t="str">
        <f>IF(B65="","",IF(AND(D65&lt;Vencimientos!$C$4,F65="No"),D65,""))</f>
        <v/>
      </c>
      <c r="T65" s="19" t="str">
        <f>IF(B65="","",IF(AND(D65&lt;Vencimientos!$C$4,F65="No"),RANK(S65,$S$6:$S$1001,1)+COUNTIF($S$6:S65,S65)-1,""))</f>
        <v/>
      </c>
      <c r="U65" s="20" t="str">
        <f>IF(B65="","",IF(AND(D65=Vencimientos!$C$4,F65="No"),D65,""))</f>
        <v/>
      </c>
      <c r="V65" s="19" t="str">
        <f>IF(B65="","",IF(AND(D65=Vencimientos!$C$4,F65="No"),RANK(U65,$U$6:$U$1001,1)+COUNTIF($U$6:U65,U65)-1,""))</f>
        <v/>
      </c>
      <c r="W65" s="20" t="str">
        <f>IF(B65="","",IF(AND(D65&gt;Vencimientos!$C$4,F65="No"),D65,""))</f>
        <v/>
      </c>
      <c r="X65" s="19" t="str">
        <f>IF(B65="","",IF(AND(D65&gt;Vencimientos!$C$4,F65="No"),RANK(W65,$W$6:$W$1001,1)+COUNTIF($W$6:W65,W65)-1,""))</f>
        <v/>
      </c>
    </row>
    <row r="66" spans="2:24" ht="23.1" customHeight="1">
      <c r="B66" s="24"/>
      <c r="C66" s="24"/>
      <c r="D66" s="25"/>
      <c r="E66" s="26"/>
      <c r="F66" s="27"/>
      <c r="R66" s="19">
        <v>61</v>
      </c>
      <c r="S66" s="20" t="str">
        <f>IF(B66="","",IF(AND(D66&lt;Vencimientos!$C$4,F66="No"),D66,""))</f>
        <v/>
      </c>
      <c r="T66" s="19" t="str">
        <f>IF(B66="","",IF(AND(D66&lt;Vencimientos!$C$4,F66="No"),RANK(S66,$S$6:$S$1001,1)+COUNTIF($S$6:S66,S66)-1,""))</f>
        <v/>
      </c>
      <c r="U66" s="20" t="str">
        <f>IF(B66="","",IF(AND(D66=Vencimientos!$C$4,F66="No"),D66,""))</f>
        <v/>
      </c>
      <c r="V66" s="19" t="str">
        <f>IF(B66="","",IF(AND(D66=Vencimientos!$C$4,F66="No"),RANK(U66,$U$6:$U$1001,1)+COUNTIF($U$6:U66,U66)-1,""))</f>
        <v/>
      </c>
      <c r="W66" s="20" t="str">
        <f>IF(B66="","",IF(AND(D66&gt;Vencimientos!$C$4,F66="No"),D66,""))</f>
        <v/>
      </c>
      <c r="X66" s="19" t="str">
        <f>IF(B66="","",IF(AND(D66&gt;Vencimientos!$C$4,F66="No"),RANK(W66,$W$6:$W$1001,1)+COUNTIF($W$6:W66,W66)-1,""))</f>
        <v/>
      </c>
    </row>
    <row r="67" spans="2:24" ht="23.1" customHeight="1">
      <c r="B67" s="24"/>
      <c r="C67" s="24"/>
      <c r="D67" s="25"/>
      <c r="E67" s="26"/>
      <c r="F67" s="27"/>
      <c r="R67" s="19">
        <v>62</v>
      </c>
      <c r="S67" s="20" t="str">
        <f>IF(B67="","",IF(AND(D67&lt;Vencimientos!$C$4,F67="No"),D67,""))</f>
        <v/>
      </c>
      <c r="T67" s="19" t="str">
        <f>IF(B67="","",IF(AND(D67&lt;Vencimientos!$C$4,F67="No"),RANK(S67,$S$6:$S$1001,1)+COUNTIF($S$6:S67,S67)-1,""))</f>
        <v/>
      </c>
      <c r="U67" s="20" t="str">
        <f>IF(B67="","",IF(AND(D67=Vencimientos!$C$4,F67="No"),D67,""))</f>
        <v/>
      </c>
      <c r="V67" s="19" t="str">
        <f>IF(B67="","",IF(AND(D67=Vencimientos!$C$4,F67="No"),RANK(U67,$U$6:$U$1001,1)+COUNTIF($U$6:U67,U67)-1,""))</f>
        <v/>
      </c>
      <c r="W67" s="20" t="str">
        <f>IF(B67="","",IF(AND(D67&gt;Vencimientos!$C$4,F67="No"),D67,""))</f>
        <v/>
      </c>
      <c r="X67" s="19" t="str">
        <f>IF(B67="","",IF(AND(D67&gt;Vencimientos!$C$4,F67="No"),RANK(W67,$W$6:$W$1001,1)+COUNTIF($W$6:W67,W67)-1,""))</f>
        <v/>
      </c>
    </row>
    <row r="68" spans="2:24" ht="23.1" customHeight="1">
      <c r="B68" s="24"/>
      <c r="C68" s="24"/>
      <c r="D68" s="25"/>
      <c r="E68" s="26"/>
      <c r="F68" s="27"/>
      <c r="R68" s="19">
        <v>63</v>
      </c>
      <c r="S68" s="20" t="str">
        <f>IF(B68="","",IF(AND(D68&lt;Vencimientos!$C$4,F68="No"),D68,""))</f>
        <v/>
      </c>
      <c r="T68" s="19" t="str">
        <f>IF(B68="","",IF(AND(D68&lt;Vencimientos!$C$4,F68="No"),RANK(S68,$S$6:$S$1001,1)+COUNTIF($S$6:S68,S68)-1,""))</f>
        <v/>
      </c>
      <c r="U68" s="20" t="str">
        <f>IF(B68="","",IF(AND(D68=Vencimientos!$C$4,F68="No"),D68,""))</f>
        <v/>
      </c>
      <c r="V68" s="19" t="str">
        <f>IF(B68="","",IF(AND(D68=Vencimientos!$C$4,F68="No"),RANK(U68,$U$6:$U$1001,1)+COUNTIF($U$6:U68,U68)-1,""))</f>
        <v/>
      </c>
      <c r="W68" s="20" t="str">
        <f>IF(B68="","",IF(AND(D68&gt;Vencimientos!$C$4,F68="No"),D68,""))</f>
        <v/>
      </c>
      <c r="X68" s="19" t="str">
        <f>IF(B68="","",IF(AND(D68&gt;Vencimientos!$C$4,F68="No"),RANK(W68,$W$6:$W$1001,1)+COUNTIF($W$6:W68,W68)-1,""))</f>
        <v/>
      </c>
    </row>
    <row r="69" spans="2:24" ht="23.1" customHeight="1">
      <c r="B69" s="24"/>
      <c r="C69" s="24"/>
      <c r="D69" s="25"/>
      <c r="E69" s="26"/>
      <c r="F69" s="27"/>
      <c r="R69" s="19">
        <v>64</v>
      </c>
      <c r="S69" s="20" t="str">
        <f>IF(B69="","",IF(AND(D69&lt;Vencimientos!$C$4,F69="No"),D69,""))</f>
        <v/>
      </c>
      <c r="T69" s="19" t="str">
        <f>IF(B69="","",IF(AND(D69&lt;Vencimientos!$C$4,F69="No"),RANK(S69,$S$6:$S$1001,1)+COUNTIF($S$6:S69,S69)-1,""))</f>
        <v/>
      </c>
      <c r="U69" s="20" t="str">
        <f>IF(B69="","",IF(AND(D69=Vencimientos!$C$4,F69="No"),D69,""))</f>
        <v/>
      </c>
      <c r="V69" s="19" t="str">
        <f>IF(B69="","",IF(AND(D69=Vencimientos!$C$4,F69="No"),RANK(U69,$U$6:$U$1001,1)+COUNTIF($U$6:U69,U69)-1,""))</f>
        <v/>
      </c>
      <c r="W69" s="20" t="str">
        <f>IF(B69="","",IF(AND(D69&gt;Vencimientos!$C$4,F69="No"),D69,""))</f>
        <v/>
      </c>
      <c r="X69" s="19" t="str">
        <f>IF(B69="","",IF(AND(D69&gt;Vencimientos!$C$4,F69="No"),RANK(W69,$W$6:$W$1001,1)+COUNTIF($W$6:W69,W69)-1,""))</f>
        <v/>
      </c>
    </row>
    <row r="70" spans="2:24" ht="23.1" customHeight="1">
      <c r="B70" s="24"/>
      <c r="C70" s="24"/>
      <c r="D70" s="25"/>
      <c r="E70" s="26"/>
      <c r="F70" s="27"/>
      <c r="R70" s="19">
        <v>65</v>
      </c>
      <c r="S70" s="20" t="str">
        <f>IF(B70="","",IF(AND(D70&lt;Vencimientos!$C$4,F70="No"),D70,""))</f>
        <v/>
      </c>
      <c r="T70" s="19" t="str">
        <f>IF(B70="","",IF(AND(D70&lt;Vencimientos!$C$4,F70="No"),RANK(S70,$S$6:$S$1001,1)+COUNTIF($S$6:S70,S70)-1,""))</f>
        <v/>
      </c>
      <c r="U70" s="20" t="str">
        <f>IF(B70="","",IF(AND(D70=Vencimientos!$C$4,F70="No"),D70,""))</f>
        <v/>
      </c>
      <c r="V70" s="19" t="str">
        <f>IF(B70="","",IF(AND(D70=Vencimientos!$C$4,F70="No"),RANK(U70,$U$6:$U$1001,1)+COUNTIF($U$6:U70,U70)-1,""))</f>
        <v/>
      </c>
      <c r="W70" s="20" t="str">
        <f>IF(B70="","",IF(AND(D70&gt;Vencimientos!$C$4,F70="No"),D70,""))</f>
        <v/>
      </c>
      <c r="X70" s="19" t="str">
        <f>IF(B70="","",IF(AND(D70&gt;Vencimientos!$C$4,F70="No"),RANK(W70,$W$6:$W$1001,1)+COUNTIF($W$6:W70,W70)-1,""))</f>
        <v/>
      </c>
    </row>
    <row r="71" spans="2:24" ht="23.1" customHeight="1">
      <c r="B71" s="24"/>
      <c r="C71" s="24"/>
      <c r="D71" s="25"/>
      <c r="E71" s="26"/>
      <c r="F71" s="27"/>
      <c r="R71" s="19">
        <v>66</v>
      </c>
      <c r="S71" s="20" t="str">
        <f>IF(B71="","",IF(AND(D71&lt;Vencimientos!$C$4,F71="No"),D71,""))</f>
        <v/>
      </c>
      <c r="T71" s="19" t="str">
        <f>IF(B71="","",IF(AND(D71&lt;Vencimientos!$C$4,F71="No"),RANK(S71,$S$6:$S$1001,1)+COUNTIF($S$6:S71,S71)-1,""))</f>
        <v/>
      </c>
      <c r="U71" s="20" t="str">
        <f>IF(B71="","",IF(AND(D71=Vencimientos!$C$4,F71="No"),D71,""))</f>
        <v/>
      </c>
      <c r="V71" s="19" t="str">
        <f>IF(B71="","",IF(AND(D71=Vencimientos!$C$4,F71="No"),RANK(U71,$U$6:$U$1001,1)+COUNTIF($U$6:U71,U71)-1,""))</f>
        <v/>
      </c>
      <c r="W71" s="20" t="str">
        <f>IF(B71="","",IF(AND(D71&gt;Vencimientos!$C$4,F71="No"),D71,""))</f>
        <v/>
      </c>
      <c r="X71" s="19" t="str">
        <f>IF(B71="","",IF(AND(D71&gt;Vencimientos!$C$4,F71="No"),RANK(W71,$W$6:$W$1001,1)+COUNTIF($W$6:W71,W71)-1,""))</f>
        <v/>
      </c>
    </row>
    <row r="72" spans="2:24" ht="23.1" customHeight="1">
      <c r="B72" s="24"/>
      <c r="C72" s="24"/>
      <c r="D72" s="25"/>
      <c r="E72" s="26"/>
      <c r="F72" s="27"/>
      <c r="R72" s="19">
        <v>67</v>
      </c>
      <c r="S72" s="20" t="str">
        <f>IF(B72="","",IF(AND(D72&lt;Vencimientos!$C$4,F72="No"),D72,""))</f>
        <v/>
      </c>
      <c r="T72" s="19" t="str">
        <f>IF(B72="","",IF(AND(D72&lt;Vencimientos!$C$4,F72="No"),RANK(S72,$S$6:$S$1001,1)+COUNTIF($S$6:S72,S72)-1,""))</f>
        <v/>
      </c>
      <c r="U72" s="20" t="str">
        <f>IF(B72="","",IF(AND(D72=Vencimientos!$C$4,F72="No"),D72,""))</f>
        <v/>
      </c>
      <c r="V72" s="19" t="str">
        <f>IF(B72="","",IF(AND(D72=Vencimientos!$C$4,F72="No"),RANK(U72,$U$6:$U$1001,1)+COUNTIF($U$6:U72,U72)-1,""))</f>
        <v/>
      </c>
      <c r="W72" s="20" t="str">
        <f>IF(B72="","",IF(AND(D72&gt;Vencimientos!$C$4,F72="No"),D72,""))</f>
        <v/>
      </c>
      <c r="X72" s="19" t="str">
        <f>IF(B72="","",IF(AND(D72&gt;Vencimientos!$C$4,F72="No"),RANK(W72,$W$6:$W$1001,1)+COUNTIF($W$6:W72,W72)-1,""))</f>
        <v/>
      </c>
    </row>
    <row r="73" spans="2:24" ht="23.1" customHeight="1">
      <c r="B73" s="24"/>
      <c r="C73" s="24"/>
      <c r="D73" s="25"/>
      <c r="E73" s="26"/>
      <c r="F73" s="27"/>
      <c r="R73" s="19">
        <v>68</v>
      </c>
      <c r="S73" s="20" t="str">
        <f>IF(B73="","",IF(AND(D73&lt;Vencimientos!$C$4,F73="No"),D73,""))</f>
        <v/>
      </c>
      <c r="T73" s="19" t="str">
        <f>IF(B73="","",IF(AND(D73&lt;Vencimientos!$C$4,F73="No"),RANK(S73,$S$6:$S$1001,1)+COUNTIF($S$6:S73,S73)-1,""))</f>
        <v/>
      </c>
      <c r="U73" s="20" t="str">
        <f>IF(B73="","",IF(AND(D73=Vencimientos!$C$4,F73="No"),D73,""))</f>
        <v/>
      </c>
      <c r="V73" s="19" t="str">
        <f>IF(B73="","",IF(AND(D73=Vencimientos!$C$4,F73="No"),RANK(U73,$U$6:$U$1001,1)+COUNTIF($U$6:U73,U73)-1,""))</f>
        <v/>
      </c>
      <c r="W73" s="20" t="str">
        <f>IF(B73="","",IF(AND(D73&gt;Vencimientos!$C$4,F73="No"),D73,""))</f>
        <v/>
      </c>
      <c r="X73" s="19" t="str">
        <f>IF(B73="","",IF(AND(D73&gt;Vencimientos!$C$4,F73="No"),RANK(W73,$W$6:$W$1001,1)+COUNTIF($W$6:W73,W73)-1,""))</f>
        <v/>
      </c>
    </row>
    <row r="74" spans="2:24" ht="23.1" customHeight="1">
      <c r="B74" s="24"/>
      <c r="C74" s="24"/>
      <c r="D74" s="25"/>
      <c r="E74" s="26"/>
      <c r="F74" s="27"/>
      <c r="R74" s="19">
        <v>69</v>
      </c>
      <c r="S74" s="20" t="str">
        <f>IF(B74="","",IF(AND(D74&lt;Vencimientos!$C$4,F74="No"),D74,""))</f>
        <v/>
      </c>
      <c r="T74" s="19" t="str">
        <f>IF(B74="","",IF(AND(D74&lt;Vencimientos!$C$4,F74="No"),RANK(S74,$S$6:$S$1001,1)+COUNTIF($S$6:S74,S74)-1,""))</f>
        <v/>
      </c>
      <c r="U74" s="20" t="str">
        <f>IF(B74="","",IF(AND(D74=Vencimientos!$C$4,F74="No"),D74,""))</f>
        <v/>
      </c>
      <c r="V74" s="19" t="str">
        <f>IF(B74="","",IF(AND(D74=Vencimientos!$C$4,F74="No"),RANK(U74,$U$6:$U$1001,1)+COUNTIF($U$6:U74,U74)-1,""))</f>
        <v/>
      </c>
      <c r="W74" s="20" t="str">
        <f>IF(B74="","",IF(AND(D74&gt;Vencimientos!$C$4,F74="No"),D74,""))</f>
        <v/>
      </c>
      <c r="X74" s="19" t="str">
        <f>IF(B74="","",IF(AND(D74&gt;Vencimientos!$C$4,F74="No"),RANK(W74,$W$6:$W$1001,1)+COUNTIF($W$6:W74,W74)-1,""))</f>
        <v/>
      </c>
    </row>
    <row r="75" spans="2:24" ht="23.1" customHeight="1">
      <c r="B75" s="24"/>
      <c r="C75" s="24"/>
      <c r="D75" s="25"/>
      <c r="E75" s="26"/>
      <c r="F75" s="27"/>
      <c r="R75" s="19">
        <v>70</v>
      </c>
      <c r="S75" s="20" t="str">
        <f>IF(B75="","",IF(AND(D75&lt;Vencimientos!$C$4,F75="No"),D75,""))</f>
        <v/>
      </c>
      <c r="T75" s="19" t="str">
        <f>IF(B75="","",IF(AND(D75&lt;Vencimientos!$C$4,F75="No"),RANK(S75,$S$6:$S$1001,1)+COUNTIF($S$6:S75,S75)-1,""))</f>
        <v/>
      </c>
      <c r="U75" s="20" t="str">
        <f>IF(B75="","",IF(AND(D75=Vencimientos!$C$4,F75="No"),D75,""))</f>
        <v/>
      </c>
      <c r="V75" s="19" t="str">
        <f>IF(B75="","",IF(AND(D75=Vencimientos!$C$4,F75="No"),RANK(U75,$U$6:$U$1001,1)+COUNTIF($U$6:U75,U75)-1,""))</f>
        <v/>
      </c>
      <c r="W75" s="20" t="str">
        <f>IF(B75="","",IF(AND(D75&gt;Vencimientos!$C$4,F75="No"),D75,""))</f>
        <v/>
      </c>
      <c r="X75" s="19" t="str">
        <f>IF(B75="","",IF(AND(D75&gt;Vencimientos!$C$4,F75="No"),RANK(W75,$W$6:$W$1001,1)+COUNTIF($W$6:W75,W75)-1,""))</f>
        <v/>
      </c>
    </row>
    <row r="76" spans="2:24" ht="23.1" customHeight="1">
      <c r="B76" s="24"/>
      <c r="C76" s="24"/>
      <c r="D76" s="25"/>
      <c r="E76" s="26"/>
      <c r="F76" s="27"/>
      <c r="R76" s="19">
        <v>71</v>
      </c>
      <c r="S76" s="20" t="str">
        <f>IF(B76="","",IF(AND(D76&lt;Vencimientos!$C$4,F76="No"),D76,""))</f>
        <v/>
      </c>
      <c r="T76" s="19" t="str">
        <f>IF(B76="","",IF(AND(D76&lt;Vencimientos!$C$4,F76="No"),RANK(S76,$S$6:$S$1001,1)+COUNTIF($S$6:S76,S76)-1,""))</f>
        <v/>
      </c>
      <c r="U76" s="20" t="str">
        <f>IF(B76="","",IF(AND(D76=Vencimientos!$C$4,F76="No"),D76,""))</f>
        <v/>
      </c>
      <c r="V76" s="19" t="str">
        <f>IF(B76="","",IF(AND(D76=Vencimientos!$C$4,F76="No"),RANK(U76,$U$6:$U$1001,1)+COUNTIF($U$6:U76,U76)-1,""))</f>
        <v/>
      </c>
      <c r="W76" s="20" t="str">
        <f>IF(B76="","",IF(AND(D76&gt;Vencimientos!$C$4,F76="No"),D76,""))</f>
        <v/>
      </c>
      <c r="X76" s="19" t="str">
        <f>IF(B76="","",IF(AND(D76&gt;Vencimientos!$C$4,F76="No"),RANK(W76,$W$6:$W$1001,1)+COUNTIF($W$6:W76,W76)-1,""))</f>
        <v/>
      </c>
    </row>
    <row r="77" spans="2:24" ht="23.1" customHeight="1">
      <c r="B77" s="24"/>
      <c r="C77" s="24"/>
      <c r="D77" s="25"/>
      <c r="E77" s="26"/>
      <c r="F77" s="27"/>
      <c r="R77" s="19">
        <v>72</v>
      </c>
      <c r="S77" s="20" t="str">
        <f>IF(B77="","",IF(AND(D77&lt;Vencimientos!$C$4,F77="No"),D77,""))</f>
        <v/>
      </c>
      <c r="T77" s="19" t="str">
        <f>IF(B77="","",IF(AND(D77&lt;Vencimientos!$C$4,F77="No"),RANK(S77,$S$6:$S$1001,1)+COUNTIF($S$6:S77,S77)-1,""))</f>
        <v/>
      </c>
      <c r="U77" s="20" t="str">
        <f>IF(B77="","",IF(AND(D77=Vencimientos!$C$4,F77="No"),D77,""))</f>
        <v/>
      </c>
      <c r="V77" s="19" t="str">
        <f>IF(B77="","",IF(AND(D77=Vencimientos!$C$4,F77="No"),RANK(U77,$U$6:$U$1001,1)+COUNTIF($U$6:U77,U77)-1,""))</f>
        <v/>
      </c>
      <c r="W77" s="20" t="str">
        <f>IF(B77="","",IF(AND(D77&gt;Vencimientos!$C$4,F77="No"),D77,""))</f>
        <v/>
      </c>
      <c r="X77" s="19" t="str">
        <f>IF(B77="","",IF(AND(D77&gt;Vencimientos!$C$4,F77="No"),RANK(W77,$W$6:$W$1001,1)+COUNTIF($W$6:W77,W77)-1,""))</f>
        <v/>
      </c>
    </row>
    <row r="78" spans="2:24" ht="23.1" customHeight="1">
      <c r="B78" s="24"/>
      <c r="C78" s="24"/>
      <c r="D78" s="25"/>
      <c r="E78" s="26"/>
      <c r="F78" s="27"/>
      <c r="R78" s="19">
        <v>73</v>
      </c>
      <c r="S78" s="20" t="str">
        <f>IF(B78="","",IF(AND(D78&lt;Vencimientos!$C$4,F78="No"),D78,""))</f>
        <v/>
      </c>
      <c r="T78" s="19" t="str">
        <f>IF(B78="","",IF(AND(D78&lt;Vencimientos!$C$4,F78="No"),RANK(S78,$S$6:$S$1001,1)+COUNTIF($S$6:S78,S78)-1,""))</f>
        <v/>
      </c>
      <c r="U78" s="20" t="str">
        <f>IF(B78="","",IF(AND(D78=Vencimientos!$C$4,F78="No"),D78,""))</f>
        <v/>
      </c>
      <c r="V78" s="19" t="str">
        <f>IF(B78="","",IF(AND(D78=Vencimientos!$C$4,F78="No"),RANK(U78,$U$6:$U$1001,1)+COUNTIF($U$6:U78,U78)-1,""))</f>
        <v/>
      </c>
      <c r="W78" s="20" t="str">
        <f>IF(B78="","",IF(AND(D78&gt;Vencimientos!$C$4,F78="No"),D78,""))</f>
        <v/>
      </c>
      <c r="X78" s="19" t="str">
        <f>IF(B78="","",IF(AND(D78&gt;Vencimientos!$C$4,F78="No"),RANK(W78,$W$6:$W$1001,1)+COUNTIF($W$6:W78,W78)-1,""))</f>
        <v/>
      </c>
    </row>
    <row r="79" spans="2:24" ht="23.1" customHeight="1">
      <c r="B79" s="24"/>
      <c r="C79" s="24"/>
      <c r="D79" s="25"/>
      <c r="E79" s="26"/>
      <c r="F79" s="27"/>
      <c r="R79" s="19">
        <v>74</v>
      </c>
      <c r="S79" s="20" t="str">
        <f>IF(B79="","",IF(AND(D79&lt;Vencimientos!$C$4,F79="No"),D79,""))</f>
        <v/>
      </c>
      <c r="T79" s="19" t="str">
        <f>IF(B79="","",IF(AND(D79&lt;Vencimientos!$C$4,F79="No"),RANK(S79,$S$6:$S$1001,1)+COUNTIF($S$6:S79,S79)-1,""))</f>
        <v/>
      </c>
      <c r="U79" s="20" t="str">
        <f>IF(B79="","",IF(AND(D79=Vencimientos!$C$4,F79="No"),D79,""))</f>
        <v/>
      </c>
      <c r="V79" s="19" t="str">
        <f>IF(B79="","",IF(AND(D79=Vencimientos!$C$4,F79="No"),RANK(U79,$U$6:$U$1001,1)+COUNTIF($U$6:U79,U79)-1,""))</f>
        <v/>
      </c>
      <c r="W79" s="20" t="str">
        <f>IF(B79="","",IF(AND(D79&gt;Vencimientos!$C$4,F79="No"),D79,""))</f>
        <v/>
      </c>
      <c r="X79" s="19" t="str">
        <f>IF(B79="","",IF(AND(D79&gt;Vencimientos!$C$4,F79="No"),RANK(W79,$W$6:$W$1001,1)+COUNTIF($W$6:W79,W79)-1,""))</f>
        <v/>
      </c>
    </row>
    <row r="80" spans="2:24" ht="23.1" customHeight="1">
      <c r="B80" s="24"/>
      <c r="C80" s="24"/>
      <c r="D80" s="25"/>
      <c r="E80" s="26"/>
      <c r="F80" s="27"/>
      <c r="R80" s="19">
        <v>75</v>
      </c>
      <c r="S80" s="20" t="str">
        <f>IF(B80="","",IF(AND(D80&lt;Vencimientos!$C$4,F80="No"),D80,""))</f>
        <v/>
      </c>
      <c r="T80" s="19" t="str">
        <f>IF(B80="","",IF(AND(D80&lt;Vencimientos!$C$4,F80="No"),RANK(S80,$S$6:$S$1001,1)+COUNTIF($S$6:S80,S80)-1,""))</f>
        <v/>
      </c>
      <c r="U80" s="20" t="str">
        <f>IF(B80="","",IF(AND(D80=Vencimientos!$C$4,F80="No"),D80,""))</f>
        <v/>
      </c>
      <c r="V80" s="19" t="str">
        <f>IF(B80="","",IF(AND(D80=Vencimientos!$C$4,F80="No"),RANK(U80,$U$6:$U$1001,1)+COUNTIF($U$6:U80,U80)-1,""))</f>
        <v/>
      </c>
      <c r="W80" s="20" t="str">
        <f>IF(B80="","",IF(AND(D80&gt;Vencimientos!$C$4,F80="No"),D80,""))</f>
        <v/>
      </c>
      <c r="X80" s="19" t="str">
        <f>IF(B80="","",IF(AND(D80&gt;Vencimientos!$C$4,F80="No"),RANK(W80,$W$6:$W$1001,1)+COUNTIF($W$6:W80,W80)-1,""))</f>
        <v/>
      </c>
    </row>
    <row r="81" spans="2:24" ht="23.1" customHeight="1">
      <c r="B81" s="24"/>
      <c r="C81" s="24"/>
      <c r="D81" s="25"/>
      <c r="E81" s="26"/>
      <c r="F81" s="27"/>
      <c r="R81" s="19">
        <v>76</v>
      </c>
      <c r="S81" s="20" t="str">
        <f>IF(B81="","",IF(AND(D81&lt;Vencimientos!$C$4,F81="No"),D81,""))</f>
        <v/>
      </c>
      <c r="T81" s="19" t="str">
        <f>IF(B81="","",IF(AND(D81&lt;Vencimientos!$C$4,F81="No"),RANK(S81,$S$6:$S$1001,1)+COUNTIF($S$6:S81,S81)-1,""))</f>
        <v/>
      </c>
      <c r="U81" s="20" t="str">
        <f>IF(B81="","",IF(AND(D81=Vencimientos!$C$4,F81="No"),D81,""))</f>
        <v/>
      </c>
      <c r="V81" s="19" t="str">
        <f>IF(B81="","",IF(AND(D81=Vencimientos!$C$4,F81="No"),RANK(U81,$U$6:$U$1001,1)+COUNTIF($U$6:U81,U81)-1,""))</f>
        <v/>
      </c>
      <c r="W81" s="20" t="str">
        <f>IF(B81="","",IF(AND(D81&gt;Vencimientos!$C$4,F81="No"),D81,""))</f>
        <v/>
      </c>
      <c r="X81" s="19" t="str">
        <f>IF(B81="","",IF(AND(D81&gt;Vencimientos!$C$4,F81="No"),RANK(W81,$W$6:$W$1001,1)+COUNTIF($W$6:W81,W81)-1,""))</f>
        <v/>
      </c>
    </row>
    <row r="82" spans="2:24" ht="23.1" customHeight="1">
      <c r="B82" s="24"/>
      <c r="C82" s="24"/>
      <c r="D82" s="25"/>
      <c r="E82" s="26"/>
      <c r="F82" s="27"/>
      <c r="R82" s="19">
        <v>77</v>
      </c>
      <c r="S82" s="20" t="str">
        <f>IF(B82="","",IF(AND(D82&lt;Vencimientos!$C$4,F82="No"),D82,""))</f>
        <v/>
      </c>
      <c r="T82" s="19" t="str">
        <f>IF(B82="","",IF(AND(D82&lt;Vencimientos!$C$4,F82="No"),RANK(S82,$S$6:$S$1001,1)+COUNTIF($S$6:S82,S82)-1,""))</f>
        <v/>
      </c>
      <c r="U82" s="20" t="str">
        <f>IF(B82="","",IF(AND(D82=Vencimientos!$C$4,F82="No"),D82,""))</f>
        <v/>
      </c>
      <c r="V82" s="19" t="str">
        <f>IF(B82="","",IF(AND(D82=Vencimientos!$C$4,F82="No"),RANK(U82,$U$6:$U$1001,1)+COUNTIF($U$6:U82,U82)-1,""))</f>
        <v/>
      </c>
      <c r="W82" s="20" t="str">
        <f>IF(B82="","",IF(AND(D82&gt;Vencimientos!$C$4,F82="No"),D82,""))</f>
        <v/>
      </c>
      <c r="X82" s="19" t="str">
        <f>IF(B82="","",IF(AND(D82&gt;Vencimientos!$C$4,F82="No"),RANK(W82,$W$6:$W$1001,1)+COUNTIF($W$6:W82,W82)-1,""))</f>
        <v/>
      </c>
    </row>
    <row r="83" spans="2:24" ht="23.1" customHeight="1">
      <c r="B83" s="24"/>
      <c r="C83" s="24"/>
      <c r="D83" s="25"/>
      <c r="E83" s="26"/>
      <c r="F83" s="27"/>
      <c r="R83" s="19">
        <v>78</v>
      </c>
      <c r="S83" s="20" t="str">
        <f>IF(B83="","",IF(AND(D83&lt;Vencimientos!$C$4,F83="No"),D83,""))</f>
        <v/>
      </c>
      <c r="T83" s="19" t="str">
        <f>IF(B83="","",IF(AND(D83&lt;Vencimientos!$C$4,F83="No"),RANK(S83,$S$6:$S$1001,1)+COUNTIF($S$6:S83,S83)-1,""))</f>
        <v/>
      </c>
      <c r="U83" s="20" t="str">
        <f>IF(B83="","",IF(AND(D83=Vencimientos!$C$4,F83="No"),D83,""))</f>
        <v/>
      </c>
      <c r="V83" s="19" t="str">
        <f>IF(B83="","",IF(AND(D83=Vencimientos!$C$4,F83="No"),RANK(U83,$U$6:$U$1001,1)+COUNTIF($U$6:U83,U83)-1,""))</f>
        <v/>
      </c>
      <c r="W83" s="20" t="str">
        <f>IF(B83="","",IF(AND(D83&gt;Vencimientos!$C$4,F83="No"),D83,""))</f>
        <v/>
      </c>
      <c r="X83" s="19" t="str">
        <f>IF(B83="","",IF(AND(D83&gt;Vencimientos!$C$4,F83="No"),RANK(W83,$W$6:$W$1001,1)+COUNTIF($W$6:W83,W83)-1,""))</f>
        <v/>
      </c>
    </row>
    <row r="84" spans="2:24" ht="23.1" customHeight="1">
      <c r="B84" s="24"/>
      <c r="C84" s="24"/>
      <c r="D84" s="25"/>
      <c r="E84" s="26"/>
      <c r="F84" s="27"/>
      <c r="R84" s="19">
        <v>79</v>
      </c>
      <c r="S84" s="20" t="str">
        <f>IF(B84="","",IF(AND(D84&lt;Vencimientos!$C$4,F84="No"),D84,""))</f>
        <v/>
      </c>
      <c r="T84" s="19" t="str">
        <f>IF(B84="","",IF(AND(D84&lt;Vencimientos!$C$4,F84="No"),RANK(S84,$S$6:$S$1001,1)+COUNTIF($S$6:S84,S84)-1,""))</f>
        <v/>
      </c>
      <c r="U84" s="20" t="str">
        <f>IF(B84="","",IF(AND(D84=Vencimientos!$C$4,F84="No"),D84,""))</f>
        <v/>
      </c>
      <c r="V84" s="19" t="str">
        <f>IF(B84="","",IF(AND(D84=Vencimientos!$C$4,F84="No"),RANK(U84,$U$6:$U$1001,1)+COUNTIF($U$6:U84,U84)-1,""))</f>
        <v/>
      </c>
      <c r="W84" s="20" t="str">
        <f>IF(B84="","",IF(AND(D84&gt;Vencimientos!$C$4,F84="No"),D84,""))</f>
        <v/>
      </c>
      <c r="X84" s="19" t="str">
        <f>IF(B84="","",IF(AND(D84&gt;Vencimientos!$C$4,F84="No"),RANK(W84,$W$6:$W$1001,1)+COUNTIF($W$6:W84,W84)-1,""))</f>
        <v/>
      </c>
    </row>
    <row r="85" spans="2:24" ht="23.1" customHeight="1">
      <c r="B85" s="24"/>
      <c r="C85" s="24"/>
      <c r="D85" s="25"/>
      <c r="E85" s="26"/>
      <c r="F85" s="27"/>
      <c r="R85" s="19">
        <v>80</v>
      </c>
      <c r="S85" s="20" t="str">
        <f>IF(B85="","",IF(AND(D85&lt;Vencimientos!$C$4,F85="No"),D85,""))</f>
        <v/>
      </c>
      <c r="T85" s="19" t="str">
        <f>IF(B85="","",IF(AND(D85&lt;Vencimientos!$C$4,F85="No"),RANK(S85,$S$6:$S$1001,1)+COUNTIF($S$6:S85,S85)-1,""))</f>
        <v/>
      </c>
      <c r="U85" s="20" t="str">
        <f>IF(B85="","",IF(AND(D85=Vencimientos!$C$4,F85="No"),D85,""))</f>
        <v/>
      </c>
      <c r="V85" s="19" t="str">
        <f>IF(B85="","",IF(AND(D85=Vencimientos!$C$4,F85="No"),RANK(U85,$U$6:$U$1001,1)+COUNTIF($U$6:U85,U85)-1,""))</f>
        <v/>
      </c>
      <c r="W85" s="20" t="str">
        <f>IF(B85="","",IF(AND(D85&gt;Vencimientos!$C$4,F85="No"),D85,""))</f>
        <v/>
      </c>
      <c r="X85" s="19" t="str">
        <f>IF(B85="","",IF(AND(D85&gt;Vencimientos!$C$4,F85="No"),RANK(W85,$W$6:$W$1001,1)+COUNTIF($W$6:W85,W85)-1,""))</f>
        <v/>
      </c>
    </row>
    <row r="86" spans="2:24" ht="23.1" customHeight="1">
      <c r="B86" s="24"/>
      <c r="C86" s="24"/>
      <c r="D86" s="25"/>
      <c r="E86" s="26"/>
      <c r="F86" s="27"/>
      <c r="R86" s="19">
        <v>81</v>
      </c>
      <c r="S86" s="20" t="str">
        <f>IF(B86="","",IF(AND(D86&lt;Vencimientos!$C$4,F86="No"),D86,""))</f>
        <v/>
      </c>
      <c r="T86" s="19" t="str">
        <f>IF(B86="","",IF(AND(D86&lt;Vencimientos!$C$4,F86="No"),RANK(S86,$S$6:$S$1001,1)+COUNTIF($S$6:S86,S86)-1,""))</f>
        <v/>
      </c>
      <c r="U86" s="20" t="str">
        <f>IF(B86="","",IF(AND(D86=Vencimientos!$C$4,F86="No"),D86,""))</f>
        <v/>
      </c>
      <c r="V86" s="19" t="str">
        <f>IF(B86="","",IF(AND(D86=Vencimientos!$C$4,F86="No"),RANK(U86,$U$6:$U$1001,1)+COUNTIF($U$6:U86,U86)-1,""))</f>
        <v/>
      </c>
      <c r="W86" s="20" t="str">
        <f>IF(B86="","",IF(AND(D86&gt;Vencimientos!$C$4,F86="No"),D86,""))</f>
        <v/>
      </c>
      <c r="X86" s="19" t="str">
        <f>IF(B86="","",IF(AND(D86&gt;Vencimientos!$C$4,F86="No"),RANK(W86,$W$6:$W$1001,1)+COUNTIF($W$6:W86,W86)-1,""))</f>
        <v/>
      </c>
    </row>
    <row r="87" spans="2:24" ht="23.1" customHeight="1">
      <c r="B87" s="24"/>
      <c r="C87" s="24"/>
      <c r="D87" s="25"/>
      <c r="E87" s="26"/>
      <c r="F87" s="27"/>
      <c r="R87" s="19">
        <v>82</v>
      </c>
      <c r="S87" s="20" t="str">
        <f>IF(B87="","",IF(AND(D87&lt;Vencimientos!$C$4,F87="No"),D87,""))</f>
        <v/>
      </c>
      <c r="T87" s="19" t="str">
        <f>IF(B87="","",IF(AND(D87&lt;Vencimientos!$C$4,F87="No"),RANK(S87,$S$6:$S$1001,1)+COUNTIF($S$6:S87,S87)-1,""))</f>
        <v/>
      </c>
      <c r="U87" s="20" t="str">
        <f>IF(B87="","",IF(AND(D87=Vencimientos!$C$4,F87="No"),D87,""))</f>
        <v/>
      </c>
      <c r="V87" s="19" t="str">
        <f>IF(B87="","",IF(AND(D87=Vencimientos!$C$4,F87="No"),RANK(U87,$U$6:$U$1001,1)+COUNTIF($U$6:U87,U87)-1,""))</f>
        <v/>
      </c>
      <c r="W87" s="20" t="str">
        <f>IF(B87="","",IF(AND(D87&gt;Vencimientos!$C$4,F87="No"),D87,""))</f>
        <v/>
      </c>
      <c r="X87" s="19" t="str">
        <f>IF(B87="","",IF(AND(D87&gt;Vencimientos!$C$4,F87="No"),RANK(W87,$W$6:$W$1001,1)+COUNTIF($W$6:W87,W87)-1,""))</f>
        <v/>
      </c>
    </row>
    <row r="88" spans="2:24" ht="23.1" customHeight="1">
      <c r="B88" s="24"/>
      <c r="C88" s="24"/>
      <c r="D88" s="25"/>
      <c r="E88" s="26"/>
      <c r="F88" s="27"/>
      <c r="R88" s="19">
        <v>83</v>
      </c>
      <c r="S88" s="20" t="str">
        <f>IF(B88="","",IF(AND(D88&lt;Vencimientos!$C$4,F88="No"),D88,""))</f>
        <v/>
      </c>
      <c r="T88" s="19" t="str">
        <f>IF(B88="","",IF(AND(D88&lt;Vencimientos!$C$4,F88="No"),RANK(S88,$S$6:$S$1001,1)+COUNTIF($S$6:S88,S88)-1,""))</f>
        <v/>
      </c>
      <c r="U88" s="20" t="str">
        <f>IF(B88="","",IF(AND(D88=Vencimientos!$C$4,F88="No"),D88,""))</f>
        <v/>
      </c>
      <c r="V88" s="19" t="str">
        <f>IF(B88="","",IF(AND(D88=Vencimientos!$C$4,F88="No"),RANK(U88,$U$6:$U$1001,1)+COUNTIF($U$6:U88,U88)-1,""))</f>
        <v/>
      </c>
      <c r="W88" s="20" t="str">
        <f>IF(B88="","",IF(AND(D88&gt;Vencimientos!$C$4,F88="No"),D88,""))</f>
        <v/>
      </c>
      <c r="X88" s="19" t="str">
        <f>IF(B88="","",IF(AND(D88&gt;Vencimientos!$C$4,F88="No"),RANK(W88,$W$6:$W$1001,1)+COUNTIF($W$6:W88,W88)-1,""))</f>
        <v/>
      </c>
    </row>
    <row r="89" spans="2:24" ht="23.1" customHeight="1">
      <c r="B89" s="24"/>
      <c r="C89" s="24"/>
      <c r="D89" s="25"/>
      <c r="E89" s="26"/>
      <c r="F89" s="27"/>
      <c r="R89" s="19">
        <v>84</v>
      </c>
      <c r="S89" s="20" t="str">
        <f>IF(B89="","",IF(AND(D89&lt;Vencimientos!$C$4,F89="No"),D89,""))</f>
        <v/>
      </c>
      <c r="T89" s="19" t="str">
        <f>IF(B89="","",IF(AND(D89&lt;Vencimientos!$C$4,F89="No"),RANK(S89,$S$6:$S$1001,1)+COUNTIF($S$6:S89,S89)-1,""))</f>
        <v/>
      </c>
      <c r="U89" s="20" t="str">
        <f>IF(B89="","",IF(AND(D89=Vencimientos!$C$4,F89="No"),D89,""))</f>
        <v/>
      </c>
      <c r="V89" s="19" t="str">
        <f>IF(B89="","",IF(AND(D89=Vencimientos!$C$4,F89="No"),RANK(U89,$U$6:$U$1001,1)+COUNTIF($U$6:U89,U89)-1,""))</f>
        <v/>
      </c>
      <c r="W89" s="20" t="str">
        <f>IF(B89="","",IF(AND(D89&gt;Vencimientos!$C$4,F89="No"),D89,""))</f>
        <v/>
      </c>
      <c r="X89" s="19" t="str">
        <f>IF(B89="","",IF(AND(D89&gt;Vencimientos!$C$4,F89="No"),RANK(W89,$W$6:$W$1001,1)+COUNTIF($W$6:W89,W89)-1,""))</f>
        <v/>
      </c>
    </row>
    <row r="90" spans="2:24" ht="23.1" customHeight="1">
      <c r="B90" s="24"/>
      <c r="C90" s="24"/>
      <c r="D90" s="25"/>
      <c r="E90" s="26"/>
      <c r="F90" s="27"/>
      <c r="R90" s="19">
        <v>85</v>
      </c>
      <c r="S90" s="20" t="str">
        <f>IF(B90="","",IF(AND(D90&lt;Vencimientos!$C$4,F90="No"),D90,""))</f>
        <v/>
      </c>
      <c r="T90" s="19" t="str">
        <f>IF(B90="","",IF(AND(D90&lt;Vencimientos!$C$4,F90="No"),RANK(S90,$S$6:$S$1001,1)+COUNTIF($S$6:S90,S90)-1,""))</f>
        <v/>
      </c>
      <c r="U90" s="20" t="str">
        <f>IF(B90="","",IF(AND(D90=Vencimientos!$C$4,F90="No"),D90,""))</f>
        <v/>
      </c>
      <c r="V90" s="19" t="str">
        <f>IF(B90="","",IF(AND(D90=Vencimientos!$C$4,F90="No"),RANK(U90,$U$6:$U$1001,1)+COUNTIF($U$6:U90,U90)-1,""))</f>
        <v/>
      </c>
      <c r="W90" s="20" t="str">
        <f>IF(B90="","",IF(AND(D90&gt;Vencimientos!$C$4,F90="No"),D90,""))</f>
        <v/>
      </c>
      <c r="X90" s="19" t="str">
        <f>IF(B90="","",IF(AND(D90&gt;Vencimientos!$C$4,F90="No"),RANK(W90,$W$6:$W$1001,1)+COUNTIF($W$6:W90,W90)-1,""))</f>
        <v/>
      </c>
    </row>
    <row r="91" spans="2:24" ht="23.1" customHeight="1">
      <c r="B91" s="24"/>
      <c r="C91" s="24"/>
      <c r="D91" s="25"/>
      <c r="E91" s="26"/>
      <c r="F91" s="27"/>
      <c r="R91" s="19">
        <v>86</v>
      </c>
      <c r="S91" s="20" t="str">
        <f>IF(B91="","",IF(AND(D91&lt;Vencimientos!$C$4,F91="No"),D91,""))</f>
        <v/>
      </c>
      <c r="T91" s="19" t="str">
        <f>IF(B91="","",IF(AND(D91&lt;Vencimientos!$C$4,F91="No"),RANK(S91,$S$6:$S$1001,1)+COUNTIF($S$6:S91,S91)-1,""))</f>
        <v/>
      </c>
      <c r="U91" s="20" t="str">
        <f>IF(B91="","",IF(AND(D91=Vencimientos!$C$4,F91="No"),D91,""))</f>
        <v/>
      </c>
      <c r="V91" s="19" t="str">
        <f>IF(B91="","",IF(AND(D91=Vencimientos!$C$4,F91="No"),RANK(U91,$U$6:$U$1001,1)+COUNTIF($U$6:U91,U91)-1,""))</f>
        <v/>
      </c>
      <c r="W91" s="20" t="str">
        <f>IF(B91="","",IF(AND(D91&gt;Vencimientos!$C$4,F91="No"),D91,""))</f>
        <v/>
      </c>
      <c r="X91" s="19" t="str">
        <f>IF(B91="","",IF(AND(D91&gt;Vencimientos!$C$4,F91="No"),RANK(W91,$W$6:$W$1001,1)+COUNTIF($W$6:W91,W91)-1,""))</f>
        <v/>
      </c>
    </row>
    <row r="92" spans="2:24" ht="23.1" customHeight="1">
      <c r="B92" s="24"/>
      <c r="C92" s="24"/>
      <c r="D92" s="25"/>
      <c r="E92" s="26"/>
      <c r="F92" s="27"/>
      <c r="R92" s="19">
        <v>87</v>
      </c>
      <c r="S92" s="20" t="str">
        <f>IF(B92="","",IF(AND(D92&lt;Vencimientos!$C$4,F92="No"),D92,""))</f>
        <v/>
      </c>
      <c r="T92" s="19" t="str">
        <f>IF(B92="","",IF(AND(D92&lt;Vencimientos!$C$4,F92="No"),RANK(S92,$S$6:$S$1001,1)+COUNTIF($S$6:S92,S92)-1,""))</f>
        <v/>
      </c>
      <c r="U92" s="20" t="str">
        <f>IF(B92="","",IF(AND(D92=Vencimientos!$C$4,F92="No"),D92,""))</f>
        <v/>
      </c>
      <c r="V92" s="19" t="str">
        <f>IF(B92="","",IF(AND(D92=Vencimientos!$C$4,F92="No"),RANK(U92,$U$6:$U$1001,1)+COUNTIF($U$6:U92,U92)-1,""))</f>
        <v/>
      </c>
      <c r="W92" s="20" t="str">
        <f>IF(B92="","",IF(AND(D92&gt;Vencimientos!$C$4,F92="No"),D92,""))</f>
        <v/>
      </c>
      <c r="X92" s="19" t="str">
        <f>IF(B92="","",IF(AND(D92&gt;Vencimientos!$C$4,F92="No"),RANK(W92,$W$6:$W$1001,1)+COUNTIF($W$6:W92,W92)-1,""))</f>
        <v/>
      </c>
    </row>
    <row r="93" spans="2:24" ht="23.1" customHeight="1">
      <c r="B93" s="24"/>
      <c r="C93" s="24"/>
      <c r="D93" s="25"/>
      <c r="E93" s="26"/>
      <c r="F93" s="27"/>
      <c r="R93" s="19">
        <v>88</v>
      </c>
      <c r="S93" s="20" t="str">
        <f>IF(B93="","",IF(AND(D93&lt;Vencimientos!$C$4,F93="No"),D93,""))</f>
        <v/>
      </c>
      <c r="T93" s="19" t="str">
        <f>IF(B93="","",IF(AND(D93&lt;Vencimientos!$C$4,F93="No"),RANK(S93,$S$6:$S$1001,1)+COUNTIF($S$6:S93,S93)-1,""))</f>
        <v/>
      </c>
      <c r="U93" s="20" t="str">
        <f>IF(B93="","",IF(AND(D93=Vencimientos!$C$4,F93="No"),D93,""))</f>
        <v/>
      </c>
      <c r="V93" s="19" t="str">
        <f>IF(B93="","",IF(AND(D93=Vencimientos!$C$4,F93="No"),RANK(U93,$U$6:$U$1001,1)+COUNTIF($U$6:U93,U93)-1,""))</f>
        <v/>
      </c>
      <c r="W93" s="20" t="str">
        <f>IF(B93="","",IF(AND(D93&gt;Vencimientos!$C$4,F93="No"),D93,""))</f>
        <v/>
      </c>
      <c r="X93" s="19" t="str">
        <f>IF(B93="","",IF(AND(D93&gt;Vencimientos!$C$4,F93="No"),RANK(W93,$W$6:$W$1001,1)+COUNTIF($W$6:W93,W93)-1,""))</f>
        <v/>
      </c>
    </row>
    <row r="94" spans="2:24" ht="23.1" customHeight="1">
      <c r="B94" s="24"/>
      <c r="C94" s="24"/>
      <c r="D94" s="25"/>
      <c r="E94" s="26"/>
      <c r="F94" s="27"/>
      <c r="R94" s="19">
        <v>89</v>
      </c>
      <c r="S94" s="20" t="str">
        <f>IF(B94="","",IF(AND(D94&lt;Vencimientos!$C$4,F94="No"),D94,""))</f>
        <v/>
      </c>
      <c r="T94" s="19" t="str">
        <f>IF(B94="","",IF(AND(D94&lt;Vencimientos!$C$4,F94="No"),RANK(S94,$S$6:$S$1001,1)+COUNTIF($S$6:S94,S94)-1,""))</f>
        <v/>
      </c>
      <c r="U94" s="20" t="str">
        <f>IF(B94="","",IF(AND(D94=Vencimientos!$C$4,F94="No"),D94,""))</f>
        <v/>
      </c>
      <c r="V94" s="19" t="str">
        <f>IF(B94="","",IF(AND(D94=Vencimientos!$C$4,F94="No"),RANK(U94,$U$6:$U$1001,1)+COUNTIF($U$6:U94,U94)-1,""))</f>
        <v/>
      </c>
      <c r="W94" s="20" t="str">
        <f>IF(B94="","",IF(AND(D94&gt;Vencimientos!$C$4,F94="No"),D94,""))</f>
        <v/>
      </c>
      <c r="X94" s="19" t="str">
        <f>IF(B94="","",IF(AND(D94&gt;Vencimientos!$C$4,F94="No"),RANK(W94,$W$6:$W$1001,1)+COUNTIF($W$6:W94,W94)-1,""))</f>
        <v/>
      </c>
    </row>
    <row r="95" spans="2:24" ht="23.1" customHeight="1">
      <c r="B95" s="24"/>
      <c r="C95" s="24"/>
      <c r="D95" s="25"/>
      <c r="E95" s="26"/>
      <c r="F95" s="27"/>
      <c r="R95" s="19">
        <v>90</v>
      </c>
      <c r="S95" s="20" t="str">
        <f>IF(B95="","",IF(AND(D95&lt;Vencimientos!$C$4,F95="No"),D95,""))</f>
        <v/>
      </c>
      <c r="T95" s="19" t="str">
        <f>IF(B95="","",IF(AND(D95&lt;Vencimientos!$C$4,F95="No"),RANK(S95,$S$6:$S$1001,1)+COUNTIF($S$6:S95,S95)-1,""))</f>
        <v/>
      </c>
      <c r="U95" s="20" t="str">
        <f>IF(B95="","",IF(AND(D95=Vencimientos!$C$4,F95="No"),D95,""))</f>
        <v/>
      </c>
      <c r="V95" s="19" t="str">
        <f>IF(B95="","",IF(AND(D95=Vencimientos!$C$4,F95="No"),RANK(U95,$U$6:$U$1001,1)+COUNTIF($U$6:U95,U95)-1,""))</f>
        <v/>
      </c>
      <c r="W95" s="20" t="str">
        <f>IF(B95="","",IF(AND(D95&gt;Vencimientos!$C$4,F95="No"),D95,""))</f>
        <v/>
      </c>
      <c r="X95" s="19" t="str">
        <f>IF(B95="","",IF(AND(D95&gt;Vencimientos!$C$4,F95="No"),RANK(W95,$W$6:$W$1001,1)+COUNTIF($W$6:W95,W95)-1,""))</f>
        <v/>
      </c>
    </row>
    <row r="96" spans="2:24" ht="23.1" customHeight="1">
      <c r="B96" s="24"/>
      <c r="C96" s="24"/>
      <c r="D96" s="25"/>
      <c r="E96" s="26"/>
      <c r="F96" s="27"/>
      <c r="R96" s="19">
        <v>91</v>
      </c>
      <c r="S96" s="20" t="str">
        <f>IF(B96="","",IF(AND(D96&lt;Vencimientos!$C$4,F96="No"),D96,""))</f>
        <v/>
      </c>
      <c r="T96" s="19" t="str">
        <f>IF(B96="","",IF(AND(D96&lt;Vencimientos!$C$4,F96="No"),RANK(S96,$S$6:$S$1001,1)+COUNTIF($S$6:S96,S96)-1,""))</f>
        <v/>
      </c>
      <c r="U96" s="20" t="str">
        <f>IF(B96="","",IF(AND(D96=Vencimientos!$C$4,F96="No"),D96,""))</f>
        <v/>
      </c>
      <c r="V96" s="19" t="str">
        <f>IF(B96="","",IF(AND(D96=Vencimientos!$C$4,F96="No"),RANK(U96,$U$6:$U$1001,1)+COUNTIF($U$6:U96,U96)-1,""))</f>
        <v/>
      </c>
      <c r="W96" s="20" t="str">
        <f>IF(B96="","",IF(AND(D96&gt;Vencimientos!$C$4,F96="No"),D96,""))</f>
        <v/>
      </c>
      <c r="X96" s="19" t="str">
        <f>IF(B96="","",IF(AND(D96&gt;Vencimientos!$C$4,F96="No"),RANK(W96,$W$6:$W$1001,1)+COUNTIF($W$6:W96,W96)-1,""))</f>
        <v/>
      </c>
    </row>
    <row r="97" spans="2:24" ht="23.1" customHeight="1">
      <c r="B97" s="24"/>
      <c r="C97" s="24"/>
      <c r="D97" s="25"/>
      <c r="E97" s="26"/>
      <c r="F97" s="27"/>
      <c r="R97" s="19">
        <v>92</v>
      </c>
      <c r="S97" s="20" t="str">
        <f>IF(B97="","",IF(AND(D97&lt;Vencimientos!$C$4,F97="No"),D97,""))</f>
        <v/>
      </c>
      <c r="T97" s="19" t="str">
        <f>IF(B97="","",IF(AND(D97&lt;Vencimientos!$C$4,F97="No"),RANK(S97,$S$6:$S$1001,1)+COUNTIF($S$6:S97,S97)-1,""))</f>
        <v/>
      </c>
      <c r="U97" s="20" t="str">
        <f>IF(B97="","",IF(AND(D97=Vencimientos!$C$4,F97="No"),D97,""))</f>
        <v/>
      </c>
      <c r="V97" s="19" t="str">
        <f>IF(B97="","",IF(AND(D97=Vencimientos!$C$4,F97="No"),RANK(U97,$U$6:$U$1001,1)+COUNTIF($U$6:U97,U97)-1,""))</f>
        <v/>
      </c>
      <c r="W97" s="20" t="str">
        <f>IF(B97="","",IF(AND(D97&gt;Vencimientos!$C$4,F97="No"),D97,""))</f>
        <v/>
      </c>
      <c r="X97" s="19" t="str">
        <f>IF(B97="","",IF(AND(D97&gt;Vencimientos!$C$4,F97="No"),RANK(W97,$W$6:$W$1001,1)+COUNTIF($W$6:W97,W97)-1,""))</f>
        <v/>
      </c>
    </row>
    <row r="98" spans="2:24" ht="23.1" customHeight="1">
      <c r="B98" s="24"/>
      <c r="C98" s="24"/>
      <c r="D98" s="25"/>
      <c r="E98" s="26"/>
      <c r="F98" s="27"/>
      <c r="R98" s="19">
        <v>93</v>
      </c>
      <c r="S98" s="20" t="str">
        <f>IF(B98="","",IF(AND(D98&lt;Vencimientos!$C$4,F98="No"),D98,""))</f>
        <v/>
      </c>
      <c r="T98" s="19" t="str">
        <f>IF(B98="","",IF(AND(D98&lt;Vencimientos!$C$4,F98="No"),RANK(S98,$S$6:$S$1001,1)+COUNTIF($S$6:S98,S98)-1,""))</f>
        <v/>
      </c>
      <c r="U98" s="20" t="str">
        <f>IF(B98="","",IF(AND(D98=Vencimientos!$C$4,F98="No"),D98,""))</f>
        <v/>
      </c>
      <c r="V98" s="19" t="str">
        <f>IF(B98="","",IF(AND(D98=Vencimientos!$C$4,F98="No"),RANK(U98,$U$6:$U$1001,1)+COUNTIF($U$6:U98,U98)-1,""))</f>
        <v/>
      </c>
      <c r="W98" s="20" t="str">
        <f>IF(B98="","",IF(AND(D98&gt;Vencimientos!$C$4,F98="No"),D98,""))</f>
        <v/>
      </c>
      <c r="X98" s="19" t="str">
        <f>IF(B98="","",IF(AND(D98&gt;Vencimientos!$C$4,F98="No"),RANK(W98,$W$6:$W$1001,1)+COUNTIF($W$6:W98,W98)-1,""))</f>
        <v/>
      </c>
    </row>
    <row r="99" spans="2:24" ht="23.1" customHeight="1">
      <c r="B99" s="24"/>
      <c r="C99" s="24"/>
      <c r="D99" s="25"/>
      <c r="E99" s="26"/>
      <c r="F99" s="27"/>
      <c r="R99" s="19">
        <v>94</v>
      </c>
      <c r="S99" s="20" t="str">
        <f>IF(B99="","",IF(AND(D99&lt;Vencimientos!$C$4,F99="No"),D99,""))</f>
        <v/>
      </c>
      <c r="T99" s="19" t="str">
        <f>IF(B99="","",IF(AND(D99&lt;Vencimientos!$C$4,F99="No"),RANK(S99,$S$6:$S$1001,1)+COUNTIF($S$6:S99,S99)-1,""))</f>
        <v/>
      </c>
      <c r="U99" s="20" t="str">
        <f>IF(B99="","",IF(AND(D99=Vencimientos!$C$4,F99="No"),D99,""))</f>
        <v/>
      </c>
      <c r="V99" s="19" t="str">
        <f>IF(B99="","",IF(AND(D99=Vencimientos!$C$4,F99="No"),RANK(U99,$U$6:$U$1001,1)+COUNTIF($U$6:U99,U99)-1,""))</f>
        <v/>
      </c>
      <c r="W99" s="20" t="str">
        <f>IF(B99="","",IF(AND(D99&gt;Vencimientos!$C$4,F99="No"),D99,""))</f>
        <v/>
      </c>
      <c r="X99" s="19" t="str">
        <f>IF(B99="","",IF(AND(D99&gt;Vencimientos!$C$4,F99="No"),RANK(W99,$W$6:$W$1001,1)+COUNTIF($W$6:W99,W99)-1,""))</f>
        <v/>
      </c>
    </row>
    <row r="100" spans="2:24" ht="23.1" customHeight="1">
      <c r="B100" s="24"/>
      <c r="C100" s="24"/>
      <c r="D100" s="25"/>
      <c r="E100" s="26"/>
      <c r="F100" s="27"/>
      <c r="R100" s="19">
        <v>95</v>
      </c>
      <c r="S100" s="20" t="str">
        <f>IF(B100="","",IF(AND(D100&lt;Vencimientos!$C$4,F100="No"),D100,""))</f>
        <v/>
      </c>
      <c r="T100" s="19" t="str">
        <f>IF(B100="","",IF(AND(D100&lt;Vencimientos!$C$4,F100="No"),RANK(S100,$S$6:$S$1001,1)+COUNTIF($S$6:S100,S100)-1,""))</f>
        <v/>
      </c>
      <c r="U100" s="20" t="str">
        <f>IF(B100="","",IF(AND(D100=Vencimientos!$C$4,F100="No"),D100,""))</f>
        <v/>
      </c>
      <c r="V100" s="19" t="str">
        <f>IF(B100="","",IF(AND(D100=Vencimientos!$C$4,F100="No"),RANK(U100,$U$6:$U$1001,1)+COUNTIF($U$6:U100,U100)-1,""))</f>
        <v/>
      </c>
      <c r="W100" s="20" t="str">
        <f>IF(B100="","",IF(AND(D100&gt;Vencimientos!$C$4,F100="No"),D100,""))</f>
        <v/>
      </c>
      <c r="X100" s="19" t="str">
        <f>IF(B100="","",IF(AND(D100&gt;Vencimientos!$C$4,F100="No"),RANK(W100,$W$6:$W$1001,1)+COUNTIF($W$6:W100,W100)-1,""))</f>
        <v/>
      </c>
    </row>
    <row r="101" spans="2:24" ht="23.1" customHeight="1">
      <c r="B101" s="24"/>
      <c r="C101" s="24"/>
      <c r="D101" s="25"/>
      <c r="E101" s="26"/>
      <c r="F101" s="27"/>
      <c r="R101" s="19">
        <v>96</v>
      </c>
      <c r="S101" s="20" t="str">
        <f>IF(B101="","",IF(AND(D101&lt;Vencimientos!$C$4,F101="No"),D101,""))</f>
        <v/>
      </c>
      <c r="T101" s="19" t="str">
        <f>IF(B101="","",IF(AND(D101&lt;Vencimientos!$C$4,F101="No"),RANK(S101,$S$6:$S$1001,1)+COUNTIF($S$6:S101,S101)-1,""))</f>
        <v/>
      </c>
      <c r="U101" s="20" t="str">
        <f>IF(B101="","",IF(AND(D101=Vencimientos!$C$4,F101="No"),D101,""))</f>
        <v/>
      </c>
      <c r="V101" s="19" t="str">
        <f>IF(B101="","",IF(AND(D101=Vencimientos!$C$4,F101="No"),RANK(U101,$U$6:$U$1001,1)+COUNTIF($U$6:U101,U101)-1,""))</f>
        <v/>
      </c>
      <c r="W101" s="20" t="str">
        <f>IF(B101="","",IF(AND(D101&gt;Vencimientos!$C$4,F101="No"),D101,""))</f>
        <v/>
      </c>
      <c r="X101" s="19" t="str">
        <f>IF(B101="","",IF(AND(D101&gt;Vencimientos!$C$4,F101="No"),RANK(W101,$W$6:$W$1001,1)+COUNTIF($W$6:W101,W101)-1,""))</f>
        <v/>
      </c>
    </row>
    <row r="102" spans="2:24" ht="23.1" customHeight="1">
      <c r="B102" s="24"/>
      <c r="C102" s="24"/>
      <c r="D102" s="25"/>
      <c r="E102" s="26"/>
      <c r="F102" s="27"/>
      <c r="R102" s="19">
        <v>97</v>
      </c>
      <c r="S102" s="20" t="str">
        <f>IF(B102="","",IF(AND(D102&lt;Vencimientos!$C$4,F102="No"),D102,""))</f>
        <v/>
      </c>
      <c r="T102" s="19" t="str">
        <f>IF(B102="","",IF(AND(D102&lt;Vencimientos!$C$4,F102="No"),RANK(S102,$S$6:$S$1001,1)+COUNTIF($S$6:S102,S102)-1,""))</f>
        <v/>
      </c>
      <c r="U102" s="20" t="str">
        <f>IF(B102="","",IF(AND(D102=Vencimientos!$C$4,F102="No"),D102,""))</f>
        <v/>
      </c>
      <c r="V102" s="19" t="str">
        <f>IF(B102="","",IF(AND(D102=Vencimientos!$C$4,F102="No"),RANK(U102,$U$6:$U$1001,1)+COUNTIF($U$6:U102,U102)-1,""))</f>
        <v/>
      </c>
      <c r="W102" s="20" t="str">
        <f>IF(B102="","",IF(AND(D102&gt;Vencimientos!$C$4,F102="No"),D102,""))</f>
        <v/>
      </c>
      <c r="X102" s="19" t="str">
        <f>IF(B102="","",IF(AND(D102&gt;Vencimientos!$C$4,F102="No"),RANK(W102,$W$6:$W$1001,1)+COUNTIF($W$6:W102,W102)-1,""))</f>
        <v/>
      </c>
    </row>
    <row r="103" spans="2:24" ht="23.1" customHeight="1">
      <c r="B103" s="24"/>
      <c r="C103" s="24"/>
      <c r="D103" s="25"/>
      <c r="E103" s="26"/>
      <c r="F103" s="27"/>
      <c r="R103" s="19">
        <v>98</v>
      </c>
      <c r="S103" s="20" t="str">
        <f>IF(B103="","",IF(AND(D103&lt;Vencimientos!$C$4,F103="No"),D103,""))</f>
        <v/>
      </c>
      <c r="T103" s="19" t="str">
        <f>IF(B103="","",IF(AND(D103&lt;Vencimientos!$C$4,F103="No"),RANK(S103,$S$6:$S$1001,1)+COUNTIF($S$6:S103,S103)-1,""))</f>
        <v/>
      </c>
      <c r="U103" s="20" t="str">
        <f>IF(B103="","",IF(AND(D103=Vencimientos!$C$4,F103="No"),D103,""))</f>
        <v/>
      </c>
      <c r="V103" s="19" t="str">
        <f>IF(B103="","",IF(AND(D103=Vencimientos!$C$4,F103="No"),RANK(U103,$U$6:$U$1001,1)+COUNTIF($U$6:U103,U103)-1,""))</f>
        <v/>
      </c>
      <c r="W103" s="20" t="str">
        <f>IF(B103="","",IF(AND(D103&gt;Vencimientos!$C$4,F103="No"),D103,""))</f>
        <v/>
      </c>
      <c r="X103" s="19" t="str">
        <f>IF(B103="","",IF(AND(D103&gt;Vencimientos!$C$4,F103="No"),RANK(W103,$W$6:$W$1001,1)+COUNTIF($W$6:W103,W103)-1,""))</f>
        <v/>
      </c>
    </row>
    <row r="104" spans="2:24" ht="23.1" customHeight="1">
      <c r="B104" s="24"/>
      <c r="C104" s="24"/>
      <c r="D104" s="25"/>
      <c r="E104" s="26"/>
      <c r="F104" s="27"/>
      <c r="R104" s="19">
        <v>99</v>
      </c>
      <c r="S104" s="20" t="str">
        <f>IF(B104="","",IF(AND(D104&lt;Vencimientos!$C$4,F104="No"),D104,""))</f>
        <v/>
      </c>
      <c r="T104" s="19" t="str">
        <f>IF(B104="","",IF(AND(D104&lt;Vencimientos!$C$4,F104="No"),RANK(S104,$S$6:$S$1001,1)+COUNTIF($S$6:S104,S104)-1,""))</f>
        <v/>
      </c>
      <c r="U104" s="20" t="str">
        <f>IF(B104="","",IF(AND(D104=Vencimientos!$C$4,F104="No"),D104,""))</f>
        <v/>
      </c>
      <c r="V104" s="19" t="str">
        <f>IF(B104="","",IF(AND(D104=Vencimientos!$C$4,F104="No"),RANK(U104,$U$6:$U$1001,1)+COUNTIF($U$6:U104,U104)-1,""))</f>
        <v/>
      </c>
      <c r="W104" s="20" t="str">
        <f>IF(B104="","",IF(AND(D104&gt;Vencimientos!$C$4,F104="No"),D104,""))</f>
        <v/>
      </c>
      <c r="X104" s="19" t="str">
        <f>IF(B104="","",IF(AND(D104&gt;Vencimientos!$C$4,F104="No"),RANK(W104,$W$6:$W$1001,1)+COUNTIF($W$6:W104,W104)-1,""))</f>
        <v/>
      </c>
    </row>
    <row r="105" spans="2:24" ht="23.1" customHeight="1">
      <c r="B105" s="24"/>
      <c r="C105" s="24"/>
      <c r="D105" s="25"/>
      <c r="E105" s="26"/>
      <c r="F105" s="27"/>
      <c r="R105" s="19">
        <v>100</v>
      </c>
      <c r="S105" s="20" t="str">
        <f>IF(B105="","",IF(AND(D105&lt;Vencimientos!$C$4,F105="No"),D105,""))</f>
        <v/>
      </c>
      <c r="T105" s="19" t="str">
        <f>IF(B105="","",IF(AND(D105&lt;Vencimientos!$C$4,F105="No"),RANK(S105,$S$6:$S$1001,1)+COUNTIF($S$6:S105,S105)-1,""))</f>
        <v/>
      </c>
      <c r="U105" s="20" t="str">
        <f>IF(B105="","",IF(AND(D105=Vencimientos!$C$4,F105="No"),D105,""))</f>
        <v/>
      </c>
      <c r="V105" s="19" t="str">
        <f>IF(B105="","",IF(AND(D105=Vencimientos!$C$4,F105="No"),RANK(U105,$U$6:$U$1001,1)+COUNTIF($U$6:U105,U105)-1,""))</f>
        <v/>
      </c>
      <c r="W105" s="20" t="str">
        <f>IF(B105="","",IF(AND(D105&gt;Vencimientos!$C$4,F105="No"),D105,""))</f>
        <v/>
      </c>
      <c r="X105" s="19" t="str">
        <f>IF(B105="","",IF(AND(D105&gt;Vencimientos!$C$4,F105="No"),RANK(W105,$W$6:$W$1001,1)+COUNTIF($W$6:W105,W105)-1,""))</f>
        <v/>
      </c>
    </row>
    <row r="106" spans="2:24" ht="23.1" customHeight="1">
      <c r="B106" s="24"/>
      <c r="C106" s="24"/>
      <c r="D106" s="25"/>
      <c r="E106" s="26"/>
      <c r="F106" s="27"/>
      <c r="R106" s="19">
        <v>101</v>
      </c>
      <c r="S106" s="20" t="str">
        <f>IF(B106="","",IF(AND(D106&lt;Vencimientos!$C$4,F106="No"),D106,""))</f>
        <v/>
      </c>
      <c r="T106" s="19" t="str">
        <f>IF(B106="","",IF(AND(D106&lt;Vencimientos!$C$4,F106="No"),RANK(S106,$S$6:$S$1001,1)+COUNTIF($S$6:S106,S106)-1,""))</f>
        <v/>
      </c>
      <c r="U106" s="20" t="str">
        <f>IF(B106="","",IF(AND(D106=Vencimientos!$C$4,F106="No"),D106,""))</f>
        <v/>
      </c>
      <c r="V106" s="19" t="str">
        <f>IF(B106="","",IF(AND(D106=Vencimientos!$C$4,F106="No"),RANK(U106,$U$6:$U$1001,1)+COUNTIF($U$6:U106,U106)-1,""))</f>
        <v/>
      </c>
      <c r="W106" s="20" t="str">
        <f>IF(B106="","",IF(AND(D106&gt;Vencimientos!$C$4,F106="No"),D106,""))</f>
        <v/>
      </c>
      <c r="X106" s="19" t="str">
        <f>IF(B106="","",IF(AND(D106&gt;Vencimientos!$C$4,F106="No"),RANK(W106,$W$6:$W$1001,1)+COUNTIF($W$6:W106,W106)-1,""))</f>
        <v/>
      </c>
    </row>
    <row r="107" spans="2:24" ht="23.1" customHeight="1">
      <c r="B107" s="24"/>
      <c r="C107" s="24"/>
      <c r="D107" s="25"/>
      <c r="E107" s="26"/>
      <c r="F107" s="27"/>
      <c r="R107" s="19">
        <v>102</v>
      </c>
      <c r="S107" s="20" t="str">
        <f>IF(B107="","",IF(AND(D107&lt;Vencimientos!$C$4,F107="No"),D107,""))</f>
        <v/>
      </c>
      <c r="T107" s="19" t="str">
        <f>IF(B107="","",IF(AND(D107&lt;Vencimientos!$C$4,F107="No"),RANK(S107,$S$6:$S$1001,1)+COUNTIF($S$6:S107,S107)-1,""))</f>
        <v/>
      </c>
      <c r="U107" s="20" t="str">
        <f>IF(B107="","",IF(AND(D107=Vencimientos!$C$4,F107="No"),D107,""))</f>
        <v/>
      </c>
      <c r="V107" s="19" t="str">
        <f>IF(B107="","",IF(AND(D107=Vencimientos!$C$4,F107="No"),RANK(U107,$U$6:$U$1001,1)+COUNTIF($U$6:U107,U107)-1,""))</f>
        <v/>
      </c>
      <c r="W107" s="20" t="str">
        <f>IF(B107="","",IF(AND(D107&gt;Vencimientos!$C$4,F107="No"),D107,""))</f>
        <v/>
      </c>
      <c r="X107" s="19" t="str">
        <f>IF(B107="","",IF(AND(D107&gt;Vencimientos!$C$4,F107="No"),RANK(W107,$W$6:$W$1001,1)+COUNTIF($W$6:W107,W107)-1,""))</f>
        <v/>
      </c>
    </row>
    <row r="108" spans="2:24" ht="23.1" customHeight="1">
      <c r="B108" s="24"/>
      <c r="C108" s="24"/>
      <c r="D108" s="25"/>
      <c r="E108" s="26"/>
      <c r="F108" s="27"/>
      <c r="R108" s="19">
        <v>103</v>
      </c>
      <c r="S108" s="20" t="str">
        <f>IF(B108="","",IF(AND(D108&lt;Vencimientos!$C$4,F108="No"),D108,""))</f>
        <v/>
      </c>
      <c r="T108" s="19" t="str">
        <f>IF(B108="","",IF(AND(D108&lt;Vencimientos!$C$4,F108="No"),RANK(S108,$S$6:$S$1001,1)+COUNTIF($S$6:S108,S108)-1,""))</f>
        <v/>
      </c>
      <c r="U108" s="20" t="str">
        <f>IF(B108="","",IF(AND(D108=Vencimientos!$C$4,F108="No"),D108,""))</f>
        <v/>
      </c>
      <c r="V108" s="19" t="str">
        <f>IF(B108="","",IF(AND(D108=Vencimientos!$C$4,F108="No"),RANK(U108,$U$6:$U$1001,1)+COUNTIF($U$6:U108,U108)-1,""))</f>
        <v/>
      </c>
      <c r="W108" s="20" t="str">
        <f>IF(B108="","",IF(AND(D108&gt;Vencimientos!$C$4,F108="No"),D108,""))</f>
        <v/>
      </c>
      <c r="X108" s="19" t="str">
        <f>IF(B108="","",IF(AND(D108&gt;Vencimientos!$C$4,F108="No"),RANK(W108,$W$6:$W$1001,1)+COUNTIF($W$6:W108,W108)-1,""))</f>
        <v/>
      </c>
    </row>
    <row r="109" spans="2:24" ht="23.1" customHeight="1">
      <c r="B109" s="24"/>
      <c r="C109" s="24"/>
      <c r="D109" s="25"/>
      <c r="E109" s="26"/>
      <c r="F109" s="27"/>
      <c r="R109" s="19">
        <v>104</v>
      </c>
      <c r="S109" s="20" t="str">
        <f>IF(B109="","",IF(AND(D109&lt;Vencimientos!$C$4,F109="No"),D109,""))</f>
        <v/>
      </c>
      <c r="T109" s="19" t="str">
        <f>IF(B109="","",IF(AND(D109&lt;Vencimientos!$C$4,F109="No"),RANK(S109,$S$6:$S$1001,1)+COUNTIF($S$6:S109,S109)-1,""))</f>
        <v/>
      </c>
      <c r="U109" s="20" t="str">
        <f>IF(B109="","",IF(AND(D109=Vencimientos!$C$4,F109="No"),D109,""))</f>
        <v/>
      </c>
      <c r="V109" s="19" t="str">
        <f>IF(B109="","",IF(AND(D109=Vencimientos!$C$4,F109="No"),RANK(U109,$U$6:$U$1001,1)+COUNTIF($U$6:U109,U109)-1,""))</f>
        <v/>
      </c>
      <c r="W109" s="20" t="str">
        <f>IF(B109="","",IF(AND(D109&gt;Vencimientos!$C$4,F109="No"),D109,""))</f>
        <v/>
      </c>
      <c r="X109" s="19" t="str">
        <f>IF(B109="","",IF(AND(D109&gt;Vencimientos!$C$4,F109="No"),RANK(W109,$W$6:$W$1001,1)+COUNTIF($W$6:W109,W109)-1,""))</f>
        <v/>
      </c>
    </row>
    <row r="110" spans="2:24" ht="23.1" customHeight="1">
      <c r="B110" s="24"/>
      <c r="C110" s="24"/>
      <c r="D110" s="25"/>
      <c r="E110" s="26"/>
      <c r="F110" s="27"/>
      <c r="R110" s="19">
        <v>105</v>
      </c>
      <c r="S110" s="20" t="str">
        <f>IF(B110="","",IF(AND(D110&lt;Vencimientos!$C$4,F110="No"),D110,""))</f>
        <v/>
      </c>
      <c r="T110" s="19" t="str">
        <f>IF(B110="","",IF(AND(D110&lt;Vencimientos!$C$4,F110="No"),RANK(S110,$S$6:$S$1001,1)+COUNTIF($S$6:S110,S110)-1,""))</f>
        <v/>
      </c>
      <c r="U110" s="20" t="str">
        <f>IF(B110="","",IF(AND(D110=Vencimientos!$C$4,F110="No"),D110,""))</f>
        <v/>
      </c>
      <c r="V110" s="19" t="str">
        <f>IF(B110="","",IF(AND(D110=Vencimientos!$C$4,F110="No"),RANK(U110,$U$6:$U$1001,1)+COUNTIF($U$6:U110,U110)-1,""))</f>
        <v/>
      </c>
      <c r="W110" s="20" t="str">
        <f>IF(B110="","",IF(AND(D110&gt;Vencimientos!$C$4,F110="No"),D110,""))</f>
        <v/>
      </c>
      <c r="X110" s="19" t="str">
        <f>IF(B110="","",IF(AND(D110&gt;Vencimientos!$C$4,F110="No"),RANK(W110,$W$6:$W$1001,1)+COUNTIF($W$6:W110,W110)-1,""))</f>
        <v/>
      </c>
    </row>
    <row r="111" spans="2:24" ht="23.1" customHeight="1">
      <c r="B111" s="24"/>
      <c r="C111" s="24"/>
      <c r="D111" s="25"/>
      <c r="E111" s="26"/>
      <c r="F111" s="27"/>
      <c r="R111" s="19">
        <v>106</v>
      </c>
      <c r="S111" s="20" t="str">
        <f>IF(B111="","",IF(AND(D111&lt;Vencimientos!$C$4,F111="No"),D111,""))</f>
        <v/>
      </c>
      <c r="T111" s="19" t="str">
        <f>IF(B111="","",IF(AND(D111&lt;Vencimientos!$C$4,F111="No"),RANK(S111,$S$6:$S$1001,1)+COUNTIF($S$6:S111,S111)-1,""))</f>
        <v/>
      </c>
      <c r="U111" s="20" t="str">
        <f>IF(B111="","",IF(AND(D111=Vencimientos!$C$4,F111="No"),D111,""))</f>
        <v/>
      </c>
      <c r="V111" s="19" t="str">
        <f>IF(B111="","",IF(AND(D111=Vencimientos!$C$4,F111="No"),RANK(U111,$U$6:$U$1001,1)+COUNTIF($U$6:U111,U111)-1,""))</f>
        <v/>
      </c>
      <c r="W111" s="20" t="str">
        <f>IF(B111="","",IF(AND(D111&gt;Vencimientos!$C$4,F111="No"),D111,""))</f>
        <v/>
      </c>
      <c r="X111" s="19" t="str">
        <f>IF(B111="","",IF(AND(D111&gt;Vencimientos!$C$4,F111="No"),RANK(W111,$W$6:$W$1001,1)+COUNTIF($W$6:W111,W111)-1,""))</f>
        <v/>
      </c>
    </row>
    <row r="112" spans="2:24" ht="23.1" customHeight="1">
      <c r="B112" s="24"/>
      <c r="C112" s="24"/>
      <c r="D112" s="25"/>
      <c r="E112" s="26"/>
      <c r="F112" s="27"/>
      <c r="R112" s="19">
        <v>107</v>
      </c>
      <c r="S112" s="20" t="str">
        <f>IF(B112="","",IF(AND(D112&lt;Vencimientos!$C$4,F112="No"),D112,""))</f>
        <v/>
      </c>
      <c r="T112" s="19" t="str">
        <f>IF(B112="","",IF(AND(D112&lt;Vencimientos!$C$4,F112="No"),RANK(S112,$S$6:$S$1001,1)+COUNTIF($S$6:S112,S112)-1,""))</f>
        <v/>
      </c>
      <c r="U112" s="20" t="str">
        <f>IF(B112="","",IF(AND(D112=Vencimientos!$C$4,F112="No"),D112,""))</f>
        <v/>
      </c>
      <c r="V112" s="19" t="str">
        <f>IF(B112="","",IF(AND(D112=Vencimientos!$C$4,F112="No"),RANK(U112,$U$6:$U$1001,1)+COUNTIF($U$6:U112,U112)-1,""))</f>
        <v/>
      </c>
      <c r="W112" s="20" t="str">
        <f>IF(B112="","",IF(AND(D112&gt;Vencimientos!$C$4,F112="No"),D112,""))</f>
        <v/>
      </c>
      <c r="X112" s="19" t="str">
        <f>IF(B112="","",IF(AND(D112&gt;Vencimientos!$C$4,F112="No"),RANK(W112,$W$6:$W$1001,1)+COUNTIF($W$6:W112,W112)-1,""))</f>
        <v/>
      </c>
    </row>
    <row r="113" spans="2:24" ht="23.1" customHeight="1">
      <c r="B113" s="24"/>
      <c r="C113" s="24"/>
      <c r="D113" s="25"/>
      <c r="E113" s="26"/>
      <c r="F113" s="27"/>
      <c r="R113" s="19">
        <v>108</v>
      </c>
      <c r="S113" s="20" t="str">
        <f>IF(B113="","",IF(AND(D113&lt;Vencimientos!$C$4,F113="No"),D113,""))</f>
        <v/>
      </c>
      <c r="T113" s="19" t="str">
        <f>IF(B113="","",IF(AND(D113&lt;Vencimientos!$C$4,F113="No"),RANK(S113,$S$6:$S$1001,1)+COUNTIF($S$6:S113,S113)-1,""))</f>
        <v/>
      </c>
      <c r="U113" s="20" t="str">
        <f>IF(B113="","",IF(AND(D113=Vencimientos!$C$4,F113="No"),D113,""))</f>
        <v/>
      </c>
      <c r="V113" s="19" t="str">
        <f>IF(B113="","",IF(AND(D113=Vencimientos!$C$4,F113="No"),RANK(U113,$U$6:$U$1001,1)+COUNTIF($U$6:U113,U113)-1,""))</f>
        <v/>
      </c>
      <c r="W113" s="20" t="str">
        <f>IF(B113="","",IF(AND(D113&gt;Vencimientos!$C$4,F113="No"),D113,""))</f>
        <v/>
      </c>
      <c r="X113" s="19" t="str">
        <f>IF(B113="","",IF(AND(D113&gt;Vencimientos!$C$4,F113="No"),RANK(W113,$W$6:$W$1001,1)+COUNTIF($W$6:W113,W113)-1,""))</f>
        <v/>
      </c>
    </row>
    <row r="114" spans="2:24" ht="23.1" customHeight="1">
      <c r="B114" s="24"/>
      <c r="C114" s="24"/>
      <c r="D114" s="25"/>
      <c r="E114" s="26"/>
      <c r="F114" s="27"/>
      <c r="R114" s="19">
        <v>109</v>
      </c>
      <c r="S114" s="20" t="str">
        <f>IF(B114="","",IF(AND(D114&lt;Vencimientos!$C$4,F114="No"),D114,""))</f>
        <v/>
      </c>
      <c r="T114" s="19" t="str">
        <f>IF(B114="","",IF(AND(D114&lt;Vencimientos!$C$4,F114="No"),RANK(S114,$S$6:$S$1001,1)+COUNTIF($S$6:S114,S114)-1,""))</f>
        <v/>
      </c>
      <c r="U114" s="20" t="str">
        <f>IF(B114="","",IF(AND(D114=Vencimientos!$C$4,F114="No"),D114,""))</f>
        <v/>
      </c>
      <c r="V114" s="19" t="str">
        <f>IF(B114="","",IF(AND(D114=Vencimientos!$C$4,F114="No"),RANK(U114,$U$6:$U$1001,1)+COUNTIF($U$6:U114,U114)-1,""))</f>
        <v/>
      </c>
      <c r="W114" s="20" t="str">
        <f>IF(B114="","",IF(AND(D114&gt;Vencimientos!$C$4,F114="No"),D114,""))</f>
        <v/>
      </c>
      <c r="X114" s="19" t="str">
        <f>IF(B114="","",IF(AND(D114&gt;Vencimientos!$C$4,F114="No"),RANK(W114,$W$6:$W$1001,1)+COUNTIF($W$6:W114,W114)-1,""))</f>
        <v/>
      </c>
    </row>
    <row r="115" spans="2:24" ht="23.1" customHeight="1">
      <c r="B115" s="24"/>
      <c r="C115" s="24"/>
      <c r="D115" s="25"/>
      <c r="E115" s="26"/>
      <c r="F115" s="27"/>
      <c r="R115" s="19">
        <v>110</v>
      </c>
      <c r="S115" s="20" t="str">
        <f>IF(B115="","",IF(AND(D115&lt;Vencimientos!$C$4,F115="No"),D115,""))</f>
        <v/>
      </c>
      <c r="T115" s="19" t="str">
        <f>IF(B115="","",IF(AND(D115&lt;Vencimientos!$C$4,F115="No"),RANK(S115,$S$6:$S$1001,1)+COUNTIF($S$6:S115,S115)-1,""))</f>
        <v/>
      </c>
      <c r="U115" s="20" t="str">
        <f>IF(B115="","",IF(AND(D115=Vencimientos!$C$4,F115="No"),D115,""))</f>
        <v/>
      </c>
      <c r="V115" s="19" t="str">
        <f>IF(B115="","",IF(AND(D115=Vencimientos!$C$4,F115="No"),RANK(U115,$U$6:$U$1001,1)+COUNTIF($U$6:U115,U115)-1,""))</f>
        <v/>
      </c>
      <c r="W115" s="20" t="str">
        <f>IF(B115="","",IF(AND(D115&gt;Vencimientos!$C$4,F115="No"),D115,""))</f>
        <v/>
      </c>
      <c r="X115" s="19" t="str">
        <f>IF(B115="","",IF(AND(D115&gt;Vencimientos!$C$4,F115="No"),RANK(W115,$W$6:$W$1001,1)+COUNTIF($W$6:W115,W115)-1,""))</f>
        <v/>
      </c>
    </row>
    <row r="116" spans="2:24" ht="23.1" customHeight="1">
      <c r="B116" s="24"/>
      <c r="C116" s="24"/>
      <c r="D116" s="25"/>
      <c r="E116" s="26"/>
      <c r="F116" s="27"/>
      <c r="R116" s="19">
        <v>111</v>
      </c>
      <c r="S116" s="20" t="str">
        <f>IF(B116="","",IF(AND(D116&lt;Vencimientos!$C$4,F116="No"),D116,""))</f>
        <v/>
      </c>
      <c r="T116" s="19" t="str">
        <f>IF(B116="","",IF(AND(D116&lt;Vencimientos!$C$4,F116="No"),RANK(S116,$S$6:$S$1001,1)+COUNTIF($S$6:S116,S116)-1,""))</f>
        <v/>
      </c>
      <c r="U116" s="20" t="str">
        <f>IF(B116="","",IF(AND(D116=Vencimientos!$C$4,F116="No"),D116,""))</f>
        <v/>
      </c>
      <c r="V116" s="19" t="str">
        <f>IF(B116="","",IF(AND(D116=Vencimientos!$C$4,F116="No"),RANK(U116,$U$6:$U$1001,1)+COUNTIF($U$6:U116,U116)-1,""))</f>
        <v/>
      </c>
      <c r="W116" s="20" t="str">
        <f>IF(B116="","",IF(AND(D116&gt;Vencimientos!$C$4,F116="No"),D116,""))</f>
        <v/>
      </c>
      <c r="X116" s="19" t="str">
        <f>IF(B116="","",IF(AND(D116&gt;Vencimientos!$C$4,F116="No"),RANK(W116,$W$6:$W$1001,1)+COUNTIF($W$6:W116,W116)-1,""))</f>
        <v/>
      </c>
    </row>
    <row r="117" spans="2:24" ht="23.1" customHeight="1">
      <c r="B117" s="24"/>
      <c r="C117" s="24"/>
      <c r="D117" s="25"/>
      <c r="E117" s="26"/>
      <c r="F117" s="27"/>
      <c r="R117" s="19">
        <v>112</v>
      </c>
      <c r="S117" s="20" t="str">
        <f>IF(B117="","",IF(AND(D117&lt;Vencimientos!$C$4,F117="No"),D117,""))</f>
        <v/>
      </c>
      <c r="T117" s="19" t="str">
        <f>IF(B117="","",IF(AND(D117&lt;Vencimientos!$C$4,F117="No"),RANK(S117,$S$6:$S$1001,1)+COUNTIF($S$6:S117,S117)-1,""))</f>
        <v/>
      </c>
      <c r="U117" s="20" t="str">
        <f>IF(B117="","",IF(AND(D117=Vencimientos!$C$4,F117="No"),D117,""))</f>
        <v/>
      </c>
      <c r="V117" s="19" t="str">
        <f>IF(B117="","",IF(AND(D117=Vencimientos!$C$4,F117="No"),RANK(U117,$U$6:$U$1001,1)+COUNTIF($U$6:U117,U117)-1,""))</f>
        <v/>
      </c>
      <c r="W117" s="20" t="str">
        <f>IF(B117="","",IF(AND(D117&gt;Vencimientos!$C$4,F117="No"),D117,""))</f>
        <v/>
      </c>
      <c r="X117" s="19" t="str">
        <f>IF(B117="","",IF(AND(D117&gt;Vencimientos!$C$4,F117="No"),RANK(W117,$W$6:$W$1001,1)+COUNTIF($W$6:W117,W117)-1,""))</f>
        <v/>
      </c>
    </row>
    <row r="118" spans="2:24" ht="23.1" customHeight="1">
      <c r="B118" s="24"/>
      <c r="C118" s="24"/>
      <c r="D118" s="25"/>
      <c r="E118" s="26"/>
      <c r="F118" s="27"/>
      <c r="R118" s="19">
        <v>113</v>
      </c>
      <c r="S118" s="20" t="str">
        <f>IF(B118="","",IF(AND(D118&lt;Vencimientos!$C$4,F118="No"),D118,""))</f>
        <v/>
      </c>
      <c r="T118" s="19" t="str">
        <f>IF(B118="","",IF(AND(D118&lt;Vencimientos!$C$4,F118="No"),RANK(S118,$S$6:$S$1001,1)+COUNTIF($S$6:S118,S118)-1,""))</f>
        <v/>
      </c>
      <c r="U118" s="20" t="str">
        <f>IF(B118="","",IF(AND(D118=Vencimientos!$C$4,F118="No"),D118,""))</f>
        <v/>
      </c>
      <c r="V118" s="19" t="str">
        <f>IF(B118="","",IF(AND(D118=Vencimientos!$C$4,F118="No"),RANK(U118,$U$6:$U$1001,1)+COUNTIF($U$6:U118,U118)-1,""))</f>
        <v/>
      </c>
      <c r="W118" s="20" t="str">
        <f>IF(B118="","",IF(AND(D118&gt;Vencimientos!$C$4,F118="No"),D118,""))</f>
        <v/>
      </c>
      <c r="X118" s="19" t="str">
        <f>IF(B118="","",IF(AND(D118&gt;Vencimientos!$C$4,F118="No"),RANK(W118,$W$6:$W$1001,1)+COUNTIF($W$6:W118,W118)-1,""))</f>
        <v/>
      </c>
    </row>
    <row r="119" spans="2:24" ht="23.1" customHeight="1">
      <c r="B119" s="24"/>
      <c r="C119" s="24"/>
      <c r="D119" s="25"/>
      <c r="E119" s="26"/>
      <c r="F119" s="27"/>
      <c r="R119" s="19">
        <v>114</v>
      </c>
      <c r="S119" s="20" t="str">
        <f>IF(B119="","",IF(AND(D119&lt;Vencimientos!$C$4,F119="No"),D119,""))</f>
        <v/>
      </c>
      <c r="T119" s="19" t="str">
        <f>IF(B119="","",IF(AND(D119&lt;Vencimientos!$C$4,F119="No"),RANK(S119,$S$6:$S$1001,1)+COUNTIF($S$6:S119,S119)-1,""))</f>
        <v/>
      </c>
      <c r="U119" s="20" t="str">
        <f>IF(B119="","",IF(AND(D119=Vencimientos!$C$4,F119="No"),D119,""))</f>
        <v/>
      </c>
      <c r="V119" s="19" t="str">
        <f>IF(B119="","",IF(AND(D119=Vencimientos!$C$4,F119="No"),RANK(U119,$U$6:$U$1001,1)+COUNTIF($U$6:U119,U119)-1,""))</f>
        <v/>
      </c>
      <c r="W119" s="20" t="str">
        <f>IF(B119="","",IF(AND(D119&gt;Vencimientos!$C$4,F119="No"),D119,""))</f>
        <v/>
      </c>
      <c r="X119" s="19" t="str">
        <f>IF(B119="","",IF(AND(D119&gt;Vencimientos!$C$4,F119="No"),RANK(W119,$W$6:$W$1001,1)+COUNTIF($W$6:W119,W119)-1,""))</f>
        <v/>
      </c>
    </row>
    <row r="120" spans="2:24" ht="23.1" customHeight="1">
      <c r="B120" s="24"/>
      <c r="C120" s="24"/>
      <c r="D120" s="25"/>
      <c r="E120" s="26"/>
      <c r="F120" s="27"/>
      <c r="R120" s="19">
        <v>115</v>
      </c>
      <c r="S120" s="20" t="str">
        <f>IF(B120="","",IF(AND(D120&lt;Vencimientos!$C$4,F120="No"),D120,""))</f>
        <v/>
      </c>
      <c r="T120" s="19" t="str">
        <f>IF(B120="","",IF(AND(D120&lt;Vencimientos!$C$4,F120="No"),RANK(S120,$S$6:$S$1001,1)+COUNTIF($S$6:S120,S120)-1,""))</f>
        <v/>
      </c>
      <c r="U120" s="20" t="str">
        <f>IF(B120="","",IF(AND(D120=Vencimientos!$C$4,F120="No"),D120,""))</f>
        <v/>
      </c>
      <c r="V120" s="19" t="str">
        <f>IF(B120="","",IF(AND(D120=Vencimientos!$C$4,F120="No"),RANK(U120,$U$6:$U$1001,1)+COUNTIF($U$6:U120,U120)-1,""))</f>
        <v/>
      </c>
      <c r="W120" s="20" t="str">
        <f>IF(B120="","",IF(AND(D120&gt;Vencimientos!$C$4,F120="No"),D120,""))</f>
        <v/>
      </c>
      <c r="X120" s="19" t="str">
        <f>IF(B120="","",IF(AND(D120&gt;Vencimientos!$C$4,F120="No"),RANK(W120,$W$6:$W$1001,1)+COUNTIF($W$6:W120,W120)-1,""))</f>
        <v/>
      </c>
    </row>
    <row r="121" spans="2:24" ht="23.1" customHeight="1">
      <c r="B121" s="24"/>
      <c r="C121" s="24"/>
      <c r="D121" s="25"/>
      <c r="E121" s="26"/>
      <c r="F121" s="27"/>
      <c r="R121" s="19">
        <v>116</v>
      </c>
      <c r="S121" s="20" t="str">
        <f>IF(B121="","",IF(AND(D121&lt;Vencimientos!$C$4,F121="No"),D121,""))</f>
        <v/>
      </c>
      <c r="T121" s="19" t="str">
        <f>IF(B121="","",IF(AND(D121&lt;Vencimientos!$C$4,F121="No"),RANK(S121,$S$6:$S$1001,1)+COUNTIF($S$6:S121,S121)-1,""))</f>
        <v/>
      </c>
      <c r="U121" s="20" t="str">
        <f>IF(B121="","",IF(AND(D121=Vencimientos!$C$4,F121="No"),D121,""))</f>
        <v/>
      </c>
      <c r="V121" s="19" t="str">
        <f>IF(B121="","",IF(AND(D121=Vencimientos!$C$4,F121="No"),RANK(U121,$U$6:$U$1001,1)+COUNTIF($U$6:U121,U121)-1,""))</f>
        <v/>
      </c>
      <c r="W121" s="20" t="str">
        <f>IF(B121="","",IF(AND(D121&gt;Vencimientos!$C$4,F121="No"),D121,""))</f>
        <v/>
      </c>
      <c r="X121" s="19" t="str">
        <f>IF(B121="","",IF(AND(D121&gt;Vencimientos!$C$4,F121="No"),RANK(W121,$W$6:$W$1001,1)+COUNTIF($W$6:W121,W121)-1,""))</f>
        <v/>
      </c>
    </row>
    <row r="122" spans="2:24" ht="23.1" customHeight="1">
      <c r="B122" s="24"/>
      <c r="C122" s="24"/>
      <c r="D122" s="25"/>
      <c r="E122" s="26"/>
      <c r="F122" s="27"/>
      <c r="R122" s="19">
        <v>117</v>
      </c>
      <c r="S122" s="20" t="str">
        <f>IF(B122="","",IF(AND(D122&lt;Vencimientos!$C$4,F122="No"),D122,""))</f>
        <v/>
      </c>
      <c r="T122" s="19" t="str">
        <f>IF(B122="","",IF(AND(D122&lt;Vencimientos!$C$4,F122="No"),RANK(S122,$S$6:$S$1001,1)+COUNTIF($S$6:S122,S122)-1,""))</f>
        <v/>
      </c>
      <c r="U122" s="20" t="str">
        <f>IF(B122="","",IF(AND(D122=Vencimientos!$C$4,F122="No"),D122,""))</f>
        <v/>
      </c>
      <c r="V122" s="19" t="str">
        <f>IF(B122="","",IF(AND(D122=Vencimientos!$C$4,F122="No"),RANK(U122,$U$6:$U$1001,1)+COUNTIF($U$6:U122,U122)-1,""))</f>
        <v/>
      </c>
      <c r="W122" s="20" t="str">
        <f>IF(B122="","",IF(AND(D122&gt;Vencimientos!$C$4,F122="No"),D122,""))</f>
        <v/>
      </c>
      <c r="X122" s="19" t="str">
        <f>IF(B122="","",IF(AND(D122&gt;Vencimientos!$C$4,F122="No"),RANK(W122,$W$6:$W$1001,1)+COUNTIF($W$6:W122,W122)-1,""))</f>
        <v/>
      </c>
    </row>
    <row r="123" spans="2:24" ht="23.1" customHeight="1">
      <c r="B123" s="24"/>
      <c r="C123" s="24"/>
      <c r="D123" s="25"/>
      <c r="E123" s="26"/>
      <c r="F123" s="27"/>
      <c r="R123" s="19">
        <v>118</v>
      </c>
      <c r="S123" s="20" t="str">
        <f>IF(B123="","",IF(AND(D123&lt;Vencimientos!$C$4,F123="No"),D123,""))</f>
        <v/>
      </c>
      <c r="T123" s="19" t="str">
        <f>IF(B123="","",IF(AND(D123&lt;Vencimientos!$C$4,F123="No"),RANK(S123,$S$6:$S$1001,1)+COUNTIF($S$6:S123,S123)-1,""))</f>
        <v/>
      </c>
      <c r="U123" s="20" t="str">
        <f>IF(B123="","",IF(AND(D123=Vencimientos!$C$4,F123="No"),D123,""))</f>
        <v/>
      </c>
      <c r="V123" s="19" t="str">
        <f>IF(B123="","",IF(AND(D123=Vencimientos!$C$4,F123="No"),RANK(U123,$U$6:$U$1001,1)+COUNTIF($U$6:U123,U123)-1,""))</f>
        <v/>
      </c>
      <c r="W123" s="20" t="str">
        <f>IF(B123="","",IF(AND(D123&gt;Vencimientos!$C$4,F123="No"),D123,""))</f>
        <v/>
      </c>
      <c r="X123" s="19" t="str">
        <f>IF(B123="","",IF(AND(D123&gt;Vencimientos!$C$4,F123="No"),RANK(W123,$W$6:$W$1001,1)+COUNTIF($W$6:W123,W123)-1,""))</f>
        <v/>
      </c>
    </row>
    <row r="124" spans="2:24" ht="23.1" customHeight="1">
      <c r="B124" s="24"/>
      <c r="C124" s="24"/>
      <c r="D124" s="25"/>
      <c r="E124" s="26"/>
      <c r="F124" s="27"/>
      <c r="R124" s="19">
        <v>119</v>
      </c>
      <c r="S124" s="20" t="str">
        <f>IF(B124="","",IF(AND(D124&lt;Vencimientos!$C$4,F124="No"),D124,""))</f>
        <v/>
      </c>
      <c r="T124" s="19" t="str">
        <f>IF(B124="","",IF(AND(D124&lt;Vencimientos!$C$4,F124="No"),RANK(S124,$S$6:$S$1001,1)+COUNTIF($S$6:S124,S124)-1,""))</f>
        <v/>
      </c>
      <c r="U124" s="20" t="str">
        <f>IF(B124="","",IF(AND(D124=Vencimientos!$C$4,F124="No"),D124,""))</f>
        <v/>
      </c>
      <c r="V124" s="19" t="str">
        <f>IF(B124="","",IF(AND(D124=Vencimientos!$C$4,F124="No"),RANK(U124,$U$6:$U$1001,1)+COUNTIF($U$6:U124,U124)-1,""))</f>
        <v/>
      </c>
      <c r="W124" s="20" t="str">
        <f>IF(B124="","",IF(AND(D124&gt;Vencimientos!$C$4,F124="No"),D124,""))</f>
        <v/>
      </c>
      <c r="X124" s="19" t="str">
        <f>IF(B124="","",IF(AND(D124&gt;Vencimientos!$C$4,F124="No"),RANK(W124,$W$6:$W$1001,1)+COUNTIF($W$6:W124,W124)-1,""))</f>
        <v/>
      </c>
    </row>
    <row r="125" spans="2:24" ht="23.1" customHeight="1">
      <c r="B125" s="24"/>
      <c r="C125" s="24"/>
      <c r="D125" s="25"/>
      <c r="E125" s="26"/>
      <c r="F125" s="27"/>
      <c r="R125" s="19">
        <v>120</v>
      </c>
      <c r="S125" s="20" t="str">
        <f>IF(B125="","",IF(AND(D125&lt;Vencimientos!$C$4,F125="No"),D125,""))</f>
        <v/>
      </c>
      <c r="T125" s="19" t="str">
        <f>IF(B125="","",IF(AND(D125&lt;Vencimientos!$C$4,F125="No"),RANK(S125,$S$6:$S$1001,1)+COUNTIF($S$6:S125,S125)-1,""))</f>
        <v/>
      </c>
      <c r="U125" s="20" t="str">
        <f>IF(B125="","",IF(AND(D125=Vencimientos!$C$4,F125="No"),D125,""))</f>
        <v/>
      </c>
      <c r="V125" s="19" t="str">
        <f>IF(B125="","",IF(AND(D125=Vencimientos!$C$4,F125="No"),RANK(U125,$U$6:$U$1001,1)+COUNTIF($U$6:U125,U125)-1,""))</f>
        <v/>
      </c>
      <c r="W125" s="20" t="str">
        <f>IF(B125="","",IF(AND(D125&gt;Vencimientos!$C$4,F125="No"),D125,""))</f>
        <v/>
      </c>
      <c r="X125" s="19" t="str">
        <f>IF(B125="","",IF(AND(D125&gt;Vencimientos!$C$4,F125="No"),RANK(W125,$W$6:$W$1001,1)+COUNTIF($W$6:W125,W125)-1,""))</f>
        <v/>
      </c>
    </row>
    <row r="126" spans="2:24" ht="23.1" customHeight="1">
      <c r="B126" s="24"/>
      <c r="C126" s="24"/>
      <c r="D126" s="25"/>
      <c r="E126" s="26"/>
      <c r="F126" s="27"/>
      <c r="R126" s="19">
        <v>121</v>
      </c>
      <c r="S126" s="20" t="str">
        <f>IF(B126="","",IF(AND(D126&lt;Vencimientos!$C$4,F126="No"),D126,""))</f>
        <v/>
      </c>
      <c r="T126" s="19" t="str">
        <f>IF(B126="","",IF(AND(D126&lt;Vencimientos!$C$4,F126="No"),RANK(S126,$S$6:$S$1001,1)+COUNTIF($S$6:S126,S126)-1,""))</f>
        <v/>
      </c>
      <c r="U126" s="20" t="str">
        <f>IF(B126="","",IF(AND(D126=Vencimientos!$C$4,F126="No"),D126,""))</f>
        <v/>
      </c>
      <c r="V126" s="19" t="str">
        <f>IF(B126="","",IF(AND(D126=Vencimientos!$C$4,F126="No"),RANK(U126,$U$6:$U$1001,1)+COUNTIF($U$6:U126,U126)-1,""))</f>
        <v/>
      </c>
      <c r="W126" s="20" t="str">
        <f>IF(B126="","",IF(AND(D126&gt;Vencimientos!$C$4,F126="No"),D126,""))</f>
        <v/>
      </c>
      <c r="X126" s="19" t="str">
        <f>IF(B126="","",IF(AND(D126&gt;Vencimientos!$C$4,F126="No"),RANK(W126,$W$6:$W$1001,1)+COUNTIF($W$6:W126,W126)-1,""))</f>
        <v/>
      </c>
    </row>
    <row r="127" spans="2:24" ht="23.1" customHeight="1">
      <c r="B127" s="24"/>
      <c r="C127" s="24"/>
      <c r="D127" s="25"/>
      <c r="E127" s="26"/>
      <c r="F127" s="27"/>
      <c r="R127" s="19">
        <v>122</v>
      </c>
      <c r="S127" s="20" t="str">
        <f>IF(B127="","",IF(AND(D127&lt;Vencimientos!$C$4,F127="No"),D127,""))</f>
        <v/>
      </c>
      <c r="T127" s="19" t="str">
        <f>IF(B127="","",IF(AND(D127&lt;Vencimientos!$C$4,F127="No"),RANK(S127,$S$6:$S$1001,1)+COUNTIF($S$6:S127,S127)-1,""))</f>
        <v/>
      </c>
      <c r="U127" s="20" t="str">
        <f>IF(B127="","",IF(AND(D127=Vencimientos!$C$4,F127="No"),D127,""))</f>
        <v/>
      </c>
      <c r="V127" s="19" t="str">
        <f>IF(B127="","",IF(AND(D127=Vencimientos!$C$4,F127="No"),RANK(U127,$U$6:$U$1001,1)+COUNTIF($U$6:U127,U127)-1,""))</f>
        <v/>
      </c>
      <c r="W127" s="20" t="str">
        <f>IF(B127="","",IF(AND(D127&gt;Vencimientos!$C$4,F127="No"),D127,""))</f>
        <v/>
      </c>
      <c r="X127" s="19" t="str">
        <f>IF(B127="","",IF(AND(D127&gt;Vencimientos!$C$4,F127="No"),RANK(W127,$W$6:$W$1001,1)+COUNTIF($W$6:W127,W127)-1,""))</f>
        <v/>
      </c>
    </row>
    <row r="128" spans="2:24" ht="23.1" customHeight="1">
      <c r="B128" s="24"/>
      <c r="C128" s="24"/>
      <c r="D128" s="25"/>
      <c r="E128" s="26"/>
      <c r="F128" s="27"/>
      <c r="R128" s="19">
        <v>123</v>
      </c>
      <c r="S128" s="20" t="str">
        <f>IF(B128="","",IF(AND(D128&lt;Vencimientos!$C$4,F128="No"),D128,""))</f>
        <v/>
      </c>
      <c r="T128" s="19" t="str">
        <f>IF(B128="","",IF(AND(D128&lt;Vencimientos!$C$4,F128="No"),RANK(S128,$S$6:$S$1001,1)+COUNTIF($S$6:S128,S128)-1,""))</f>
        <v/>
      </c>
      <c r="U128" s="20" t="str">
        <f>IF(B128="","",IF(AND(D128=Vencimientos!$C$4,F128="No"),D128,""))</f>
        <v/>
      </c>
      <c r="V128" s="19" t="str">
        <f>IF(B128="","",IF(AND(D128=Vencimientos!$C$4,F128="No"),RANK(U128,$U$6:$U$1001,1)+COUNTIF($U$6:U128,U128)-1,""))</f>
        <v/>
      </c>
      <c r="W128" s="20" t="str">
        <f>IF(B128="","",IF(AND(D128&gt;Vencimientos!$C$4,F128="No"),D128,""))</f>
        <v/>
      </c>
      <c r="X128" s="19" t="str">
        <f>IF(B128="","",IF(AND(D128&gt;Vencimientos!$C$4,F128="No"),RANK(W128,$W$6:$W$1001,1)+COUNTIF($W$6:W128,W128)-1,""))</f>
        <v/>
      </c>
    </row>
    <row r="129" spans="2:24" ht="23.1" customHeight="1">
      <c r="B129" s="24"/>
      <c r="C129" s="24"/>
      <c r="D129" s="25"/>
      <c r="E129" s="26"/>
      <c r="F129" s="27"/>
      <c r="R129" s="19">
        <v>124</v>
      </c>
      <c r="S129" s="20" t="str">
        <f>IF(B129="","",IF(AND(D129&lt;Vencimientos!$C$4,F129="No"),D129,""))</f>
        <v/>
      </c>
      <c r="T129" s="19" t="str">
        <f>IF(B129="","",IF(AND(D129&lt;Vencimientos!$C$4,F129="No"),RANK(S129,$S$6:$S$1001,1)+COUNTIF($S$6:S129,S129)-1,""))</f>
        <v/>
      </c>
      <c r="U129" s="20" t="str">
        <f>IF(B129="","",IF(AND(D129=Vencimientos!$C$4,F129="No"),D129,""))</f>
        <v/>
      </c>
      <c r="V129" s="19" t="str">
        <f>IF(B129="","",IF(AND(D129=Vencimientos!$C$4,F129="No"),RANK(U129,$U$6:$U$1001,1)+COUNTIF($U$6:U129,U129)-1,""))</f>
        <v/>
      </c>
      <c r="W129" s="20" t="str">
        <f>IF(B129="","",IF(AND(D129&gt;Vencimientos!$C$4,F129="No"),D129,""))</f>
        <v/>
      </c>
      <c r="X129" s="19" t="str">
        <f>IF(B129="","",IF(AND(D129&gt;Vencimientos!$C$4,F129="No"),RANK(W129,$W$6:$W$1001,1)+COUNTIF($W$6:W129,W129)-1,""))</f>
        <v/>
      </c>
    </row>
    <row r="130" spans="2:24" ht="23.1" customHeight="1">
      <c r="B130" s="24"/>
      <c r="C130" s="24"/>
      <c r="D130" s="25"/>
      <c r="E130" s="26"/>
      <c r="F130" s="27"/>
      <c r="R130" s="19">
        <v>125</v>
      </c>
      <c r="S130" s="20" t="str">
        <f>IF(B130="","",IF(AND(D130&lt;Vencimientos!$C$4,F130="No"),D130,""))</f>
        <v/>
      </c>
      <c r="T130" s="19" t="str">
        <f>IF(B130="","",IF(AND(D130&lt;Vencimientos!$C$4,F130="No"),RANK(S130,$S$6:$S$1001,1)+COUNTIF($S$6:S130,S130)-1,""))</f>
        <v/>
      </c>
      <c r="U130" s="20" t="str">
        <f>IF(B130="","",IF(AND(D130=Vencimientos!$C$4,F130="No"),D130,""))</f>
        <v/>
      </c>
      <c r="V130" s="19" t="str">
        <f>IF(B130="","",IF(AND(D130=Vencimientos!$C$4,F130="No"),RANK(U130,$U$6:$U$1001,1)+COUNTIF($U$6:U130,U130)-1,""))</f>
        <v/>
      </c>
      <c r="W130" s="20" t="str">
        <f>IF(B130="","",IF(AND(D130&gt;Vencimientos!$C$4,F130="No"),D130,""))</f>
        <v/>
      </c>
      <c r="X130" s="19" t="str">
        <f>IF(B130="","",IF(AND(D130&gt;Vencimientos!$C$4,F130="No"),RANK(W130,$W$6:$W$1001,1)+COUNTIF($W$6:W130,W130)-1,""))</f>
        <v/>
      </c>
    </row>
    <row r="131" spans="2:24" ht="23.1" customHeight="1">
      <c r="B131" s="24"/>
      <c r="C131" s="24"/>
      <c r="D131" s="25"/>
      <c r="E131" s="26"/>
      <c r="F131" s="27"/>
      <c r="R131" s="19">
        <v>126</v>
      </c>
      <c r="S131" s="20" t="str">
        <f>IF(B131="","",IF(AND(D131&lt;Vencimientos!$C$4,F131="No"),D131,""))</f>
        <v/>
      </c>
      <c r="T131" s="19" t="str">
        <f>IF(B131="","",IF(AND(D131&lt;Vencimientos!$C$4,F131="No"),RANK(S131,$S$6:$S$1001,1)+COUNTIF($S$6:S131,S131)-1,""))</f>
        <v/>
      </c>
      <c r="U131" s="20" t="str">
        <f>IF(B131="","",IF(AND(D131=Vencimientos!$C$4,F131="No"),D131,""))</f>
        <v/>
      </c>
      <c r="V131" s="19" t="str">
        <f>IF(B131="","",IF(AND(D131=Vencimientos!$C$4,F131="No"),RANK(U131,$U$6:$U$1001,1)+COUNTIF($U$6:U131,U131)-1,""))</f>
        <v/>
      </c>
      <c r="W131" s="20" t="str">
        <f>IF(B131="","",IF(AND(D131&gt;Vencimientos!$C$4,F131="No"),D131,""))</f>
        <v/>
      </c>
      <c r="X131" s="19" t="str">
        <f>IF(B131="","",IF(AND(D131&gt;Vencimientos!$C$4,F131="No"),RANK(W131,$W$6:$W$1001,1)+COUNTIF($W$6:W131,W131)-1,""))</f>
        <v/>
      </c>
    </row>
    <row r="132" spans="2:24" ht="23.1" customHeight="1">
      <c r="B132" s="24"/>
      <c r="C132" s="24"/>
      <c r="D132" s="25"/>
      <c r="E132" s="26"/>
      <c r="F132" s="27"/>
      <c r="R132" s="19">
        <v>127</v>
      </c>
      <c r="S132" s="20" t="str">
        <f>IF(B132="","",IF(AND(D132&lt;Vencimientos!$C$4,F132="No"),D132,""))</f>
        <v/>
      </c>
      <c r="T132" s="19" t="str">
        <f>IF(B132="","",IF(AND(D132&lt;Vencimientos!$C$4,F132="No"),RANK(S132,$S$6:$S$1001,1)+COUNTIF($S$6:S132,S132)-1,""))</f>
        <v/>
      </c>
      <c r="U132" s="20" t="str">
        <f>IF(B132="","",IF(AND(D132=Vencimientos!$C$4,F132="No"),D132,""))</f>
        <v/>
      </c>
      <c r="V132" s="19" t="str">
        <f>IF(B132="","",IF(AND(D132=Vencimientos!$C$4,F132="No"),RANK(U132,$U$6:$U$1001,1)+COUNTIF($U$6:U132,U132)-1,""))</f>
        <v/>
      </c>
      <c r="W132" s="20" t="str">
        <f>IF(B132="","",IF(AND(D132&gt;Vencimientos!$C$4,F132="No"),D132,""))</f>
        <v/>
      </c>
      <c r="X132" s="19" t="str">
        <f>IF(B132="","",IF(AND(D132&gt;Vencimientos!$C$4,F132="No"),RANK(W132,$W$6:$W$1001,1)+COUNTIF($W$6:W132,W132)-1,""))</f>
        <v/>
      </c>
    </row>
    <row r="133" spans="2:24" ht="23.1" customHeight="1">
      <c r="B133" s="24"/>
      <c r="C133" s="24"/>
      <c r="D133" s="25"/>
      <c r="E133" s="26"/>
      <c r="F133" s="27"/>
      <c r="R133" s="19">
        <v>128</v>
      </c>
      <c r="S133" s="20" t="str">
        <f>IF(B133="","",IF(AND(D133&lt;Vencimientos!$C$4,F133="No"),D133,""))</f>
        <v/>
      </c>
      <c r="T133" s="19" t="str">
        <f>IF(B133="","",IF(AND(D133&lt;Vencimientos!$C$4,F133="No"),RANK(S133,$S$6:$S$1001,1)+COUNTIF($S$6:S133,S133)-1,""))</f>
        <v/>
      </c>
      <c r="U133" s="20" t="str">
        <f>IF(B133="","",IF(AND(D133=Vencimientos!$C$4,F133="No"),D133,""))</f>
        <v/>
      </c>
      <c r="V133" s="19" t="str">
        <f>IF(B133="","",IF(AND(D133=Vencimientos!$C$4,F133="No"),RANK(U133,$U$6:$U$1001,1)+COUNTIF($U$6:U133,U133)-1,""))</f>
        <v/>
      </c>
      <c r="W133" s="20" t="str">
        <f>IF(B133="","",IF(AND(D133&gt;Vencimientos!$C$4,F133="No"),D133,""))</f>
        <v/>
      </c>
      <c r="X133" s="19" t="str">
        <f>IF(B133="","",IF(AND(D133&gt;Vencimientos!$C$4,F133="No"),RANK(W133,$W$6:$W$1001,1)+COUNTIF($W$6:W133,W133)-1,""))</f>
        <v/>
      </c>
    </row>
    <row r="134" spans="2:24" ht="23.1" customHeight="1">
      <c r="B134" s="24"/>
      <c r="C134" s="24"/>
      <c r="D134" s="25"/>
      <c r="E134" s="26"/>
      <c r="F134" s="27"/>
      <c r="R134" s="19">
        <v>129</v>
      </c>
      <c r="S134" s="20" t="str">
        <f>IF(B134="","",IF(AND(D134&lt;Vencimientos!$C$4,F134="No"),D134,""))</f>
        <v/>
      </c>
      <c r="T134" s="19" t="str">
        <f>IF(B134="","",IF(AND(D134&lt;Vencimientos!$C$4,F134="No"),RANK(S134,$S$6:$S$1001,1)+COUNTIF($S$6:S134,S134)-1,""))</f>
        <v/>
      </c>
      <c r="U134" s="20" t="str">
        <f>IF(B134="","",IF(AND(D134=Vencimientos!$C$4,F134="No"),D134,""))</f>
        <v/>
      </c>
      <c r="V134" s="19" t="str">
        <f>IF(B134="","",IF(AND(D134=Vencimientos!$C$4,F134="No"),RANK(U134,$U$6:$U$1001,1)+COUNTIF($U$6:U134,U134)-1,""))</f>
        <v/>
      </c>
      <c r="W134" s="20" t="str">
        <f>IF(B134="","",IF(AND(D134&gt;Vencimientos!$C$4,F134="No"),D134,""))</f>
        <v/>
      </c>
      <c r="X134" s="19" t="str">
        <f>IF(B134="","",IF(AND(D134&gt;Vencimientos!$C$4,F134="No"),RANK(W134,$W$6:$W$1001,1)+COUNTIF($W$6:W134,W134)-1,""))</f>
        <v/>
      </c>
    </row>
    <row r="135" spans="2:24" ht="23.1" customHeight="1">
      <c r="B135" s="24"/>
      <c r="C135" s="24"/>
      <c r="D135" s="25"/>
      <c r="E135" s="26"/>
      <c r="F135" s="27"/>
      <c r="R135" s="19">
        <v>130</v>
      </c>
      <c r="S135" s="20" t="str">
        <f>IF(B135="","",IF(AND(D135&lt;Vencimientos!$C$4,F135="No"),D135,""))</f>
        <v/>
      </c>
      <c r="T135" s="19" t="str">
        <f>IF(B135="","",IF(AND(D135&lt;Vencimientos!$C$4,F135="No"),RANK(S135,$S$6:$S$1001,1)+COUNTIF($S$6:S135,S135)-1,""))</f>
        <v/>
      </c>
      <c r="U135" s="20" t="str">
        <f>IF(B135="","",IF(AND(D135=Vencimientos!$C$4,F135="No"),D135,""))</f>
        <v/>
      </c>
      <c r="V135" s="19" t="str">
        <f>IF(B135="","",IF(AND(D135=Vencimientos!$C$4,F135="No"),RANK(U135,$U$6:$U$1001,1)+COUNTIF($U$6:U135,U135)-1,""))</f>
        <v/>
      </c>
      <c r="W135" s="20" t="str">
        <f>IF(B135="","",IF(AND(D135&gt;Vencimientos!$C$4,F135="No"),D135,""))</f>
        <v/>
      </c>
      <c r="X135" s="19" t="str">
        <f>IF(B135="","",IF(AND(D135&gt;Vencimientos!$C$4,F135="No"),RANK(W135,$W$6:$W$1001,1)+COUNTIF($W$6:W135,W135)-1,""))</f>
        <v/>
      </c>
    </row>
    <row r="136" spans="2:24" ht="23.1" customHeight="1">
      <c r="B136" s="24"/>
      <c r="C136" s="24"/>
      <c r="D136" s="25"/>
      <c r="E136" s="26"/>
      <c r="F136" s="27"/>
      <c r="R136" s="19">
        <v>131</v>
      </c>
      <c r="S136" s="20" t="str">
        <f>IF(B136="","",IF(AND(D136&lt;Vencimientos!$C$4,F136="No"),D136,""))</f>
        <v/>
      </c>
      <c r="T136" s="19" t="str">
        <f>IF(B136="","",IF(AND(D136&lt;Vencimientos!$C$4,F136="No"),RANK(S136,$S$6:$S$1001,1)+COUNTIF($S$6:S136,S136)-1,""))</f>
        <v/>
      </c>
      <c r="U136" s="20" t="str">
        <f>IF(B136="","",IF(AND(D136=Vencimientos!$C$4,F136="No"),D136,""))</f>
        <v/>
      </c>
      <c r="V136" s="19" t="str">
        <f>IF(B136="","",IF(AND(D136=Vencimientos!$C$4,F136="No"),RANK(U136,$U$6:$U$1001,1)+COUNTIF($U$6:U136,U136)-1,""))</f>
        <v/>
      </c>
      <c r="W136" s="20" t="str">
        <f>IF(B136="","",IF(AND(D136&gt;Vencimientos!$C$4,F136="No"),D136,""))</f>
        <v/>
      </c>
      <c r="X136" s="19" t="str">
        <f>IF(B136="","",IF(AND(D136&gt;Vencimientos!$C$4,F136="No"),RANK(W136,$W$6:$W$1001,1)+COUNTIF($W$6:W136,W136)-1,""))</f>
        <v/>
      </c>
    </row>
    <row r="137" spans="2:24" ht="23.1" customHeight="1">
      <c r="B137" s="24"/>
      <c r="C137" s="24"/>
      <c r="D137" s="25"/>
      <c r="E137" s="26"/>
      <c r="F137" s="27"/>
      <c r="R137" s="19">
        <v>132</v>
      </c>
      <c r="S137" s="20" t="str">
        <f>IF(B137="","",IF(AND(D137&lt;Vencimientos!$C$4,F137="No"),D137,""))</f>
        <v/>
      </c>
      <c r="T137" s="19" t="str">
        <f>IF(B137="","",IF(AND(D137&lt;Vencimientos!$C$4,F137="No"),RANK(S137,$S$6:$S$1001,1)+COUNTIF($S$6:S137,S137)-1,""))</f>
        <v/>
      </c>
      <c r="U137" s="20" t="str">
        <f>IF(B137="","",IF(AND(D137=Vencimientos!$C$4,F137="No"),D137,""))</f>
        <v/>
      </c>
      <c r="V137" s="19" t="str">
        <f>IF(B137="","",IF(AND(D137=Vencimientos!$C$4,F137="No"),RANK(U137,$U$6:$U$1001,1)+COUNTIF($U$6:U137,U137)-1,""))</f>
        <v/>
      </c>
      <c r="W137" s="20" t="str">
        <f>IF(B137="","",IF(AND(D137&gt;Vencimientos!$C$4,F137="No"),D137,""))</f>
        <v/>
      </c>
      <c r="X137" s="19" t="str">
        <f>IF(B137="","",IF(AND(D137&gt;Vencimientos!$C$4,F137="No"),RANK(W137,$W$6:$W$1001,1)+COUNTIF($W$6:W137,W137)-1,""))</f>
        <v/>
      </c>
    </row>
    <row r="138" spans="2:24" ht="23.1" customHeight="1">
      <c r="B138" s="24"/>
      <c r="C138" s="24"/>
      <c r="D138" s="25"/>
      <c r="E138" s="26"/>
      <c r="F138" s="27"/>
      <c r="R138" s="19">
        <v>133</v>
      </c>
      <c r="S138" s="20" t="str">
        <f>IF(B138="","",IF(AND(D138&lt;Vencimientos!$C$4,F138="No"),D138,""))</f>
        <v/>
      </c>
      <c r="T138" s="19" t="str">
        <f>IF(B138="","",IF(AND(D138&lt;Vencimientos!$C$4,F138="No"),RANK(S138,$S$6:$S$1001,1)+COUNTIF($S$6:S138,S138)-1,""))</f>
        <v/>
      </c>
      <c r="U138" s="20" t="str">
        <f>IF(B138="","",IF(AND(D138=Vencimientos!$C$4,F138="No"),D138,""))</f>
        <v/>
      </c>
      <c r="V138" s="19" t="str">
        <f>IF(B138="","",IF(AND(D138=Vencimientos!$C$4,F138="No"),RANK(U138,$U$6:$U$1001,1)+COUNTIF($U$6:U138,U138)-1,""))</f>
        <v/>
      </c>
      <c r="W138" s="20" t="str">
        <f>IF(B138="","",IF(AND(D138&gt;Vencimientos!$C$4,F138="No"),D138,""))</f>
        <v/>
      </c>
      <c r="X138" s="19" t="str">
        <f>IF(B138="","",IF(AND(D138&gt;Vencimientos!$C$4,F138="No"),RANK(W138,$W$6:$W$1001,1)+COUNTIF($W$6:W138,W138)-1,""))</f>
        <v/>
      </c>
    </row>
    <row r="139" spans="2:24" ht="23.1" customHeight="1">
      <c r="B139" s="24"/>
      <c r="C139" s="24"/>
      <c r="D139" s="25"/>
      <c r="E139" s="26"/>
      <c r="F139" s="27"/>
      <c r="R139" s="19">
        <v>134</v>
      </c>
      <c r="S139" s="20" t="str">
        <f>IF(B139="","",IF(AND(D139&lt;Vencimientos!$C$4,F139="No"),D139,""))</f>
        <v/>
      </c>
      <c r="T139" s="19" t="str">
        <f>IF(B139="","",IF(AND(D139&lt;Vencimientos!$C$4,F139="No"),RANK(S139,$S$6:$S$1001,1)+COUNTIF($S$6:S139,S139)-1,""))</f>
        <v/>
      </c>
      <c r="U139" s="20" t="str">
        <f>IF(B139="","",IF(AND(D139=Vencimientos!$C$4,F139="No"),D139,""))</f>
        <v/>
      </c>
      <c r="V139" s="19" t="str">
        <f>IF(B139="","",IF(AND(D139=Vencimientos!$C$4,F139="No"),RANK(U139,$U$6:$U$1001,1)+COUNTIF($U$6:U139,U139)-1,""))</f>
        <v/>
      </c>
      <c r="W139" s="20" t="str">
        <f>IF(B139="","",IF(AND(D139&gt;Vencimientos!$C$4,F139="No"),D139,""))</f>
        <v/>
      </c>
      <c r="X139" s="19" t="str">
        <f>IF(B139="","",IF(AND(D139&gt;Vencimientos!$C$4,F139="No"),RANK(W139,$W$6:$W$1001,1)+COUNTIF($W$6:W139,W139)-1,""))</f>
        <v/>
      </c>
    </row>
    <row r="140" spans="2:24" ht="23.1" customHeight="1">
      <c r="B140" s="24"/>
      <c r="C140" s="24"/>
      <c r="D140" s="25"/>
      <c r="E140" s="26"/>
      <c r="F140" s="27"/>
      <c r="R140" s="19">
        <v>135</v>
      </c>
      <c r="S140" s="20" t="str">
        <f>IF(B140="","",IF(AND(D140&lt;Vencimientos!$C$4,F140="No"),D140,""))</f>
        <v/>
      </c>
      <c r="T140" s="19" t="str">
        <f>IF(B140="","",IF(AND(D140&lt;Vencimientos!$C$4,F140="No"),RANK(S140,$S$6:$S$1001,1)+COUNTIF($S$6:S140,S140)-1,""))</f>
        <v/>
      </c>
      <c r="U140" s="20" t="str">
        <f>IF(B140="","",IF(AND(D140=Vencimientos!$C$4,F140="No"),D140,""))</f>
        <v/>
      </c>
      <c r="V140" s="19" t="str">
        <f>IF(B140="","",IF(AND(D140=Vencimientos!$C$4,F140="No"),RANK(U140,$U$6:$U$1001,1)+COUNTIF($U$6:U140,U140)-1,""))</f>
        <v/>
      </c>
      <c r="W140" s="20" t="str">
        <f>IF(B140="","",IF(AND(D140&gt;Vencimientos!$C$4,F140="No"),D140,""))</f>
        <v/>
      </c>
      <c r="X140" s="19" t="str">
        <f>IF(B140="","",IF(AND(D140&gt;Vencimientos!$C$4,F140="No"),RANK(W140,$W$6:$W$1001,1)+COUNTIF($W$6:W140,W140)-1,""))</f>
        <v/>
      </c>
    </row>
    <row r="141" spans="2:24" ht="23.1" customHeight="1">
      <c r="B141" s="24"/>
      <c r="C141" s="24"/>
      <c r="D141" s="25"/>
      <c r="E141" s="26"/>
      <c r="F141" s="27"/>
      <c r="R141" s="19">
        <v>136</v>
      </c>
      <c r="S141" s="20" t="str">
        <f>IF(B141="","",IF(AND(D141&lt;Vencimientos!$C$4,F141="No"),D141,""))</f>
        <v/>
      </c>
      <c r="T141" s="19" t="str">
        <f>IF(B141="","",IF(AND(D141&lt;Vencimientos!$C$4,F141="No"),RANK(S141,$S$6:$S$1001,1)+COUNTIF($S$6:S141,S141)-1,""))</f>
        <v/>
      </c>
      <c r="U141" s="20" t="str">
        <f>IF(B141="","",IF(AND(D141=Vencimientos!$C$4,F141="No"),D141,""))</f>
        <v/>
      </c>
      <c r="V141" s="19" t="str">
        <f>IF(B141="","",IF(AND(D141=Vencimientos!$C$4,F141="No"),RANK(U141,$U$6:$U$1001,1)+COUNTIF($U$6:U141,U141)-1,""))</f>
        <v/>
      </c>
      <c r="W141" s="20" t="str">
        <f>IF(B141="","",IF(AND(D141&gt;Vencimientos!$C$4,F141="No"),D141,""))</f>
        <v/>
      </c>
      <c r="X141" s="19" t="str">
        <f>IF(B141="","",IF(AND(D141&gt;Vencimientos!$C$4,F141="No"),RANK(W141,$W$6:$W$1001,1)+COUNTIF($W$6:W141,W141)-1,""))</f>
        <v/>
      </c>
    </row>
    <row r="142" spans="2:24" ht="23.1" customHeight="1">
      <c r="B142" s="24"/>
      <c r="C142" s="24"/>
      <c r="D142" s="25"/>
      <c r="E142" s="26"/>
      <c r="F142" s="27"/>
      <c r="R142" s="19">
        <v>137</v>
      </c>
      <c r="S142" s="20" t="str">
        <f>IF(B142="","",IF(AND(D142&lt;Vencimientos!$C$4,F142="No"),D142,""))</f>
        <v/>
      </c>
      <c r="T142" s="19" t="str">
        <f>IF(B142="","",IF(AND(D142&lt;Vencimientos!$C$4,F142="No"),RANK(S142,$S$6:$S$1001,1)+COUNTIF($S$6:S142,S142)-1,""))</f>
        <v/>
      </c>
      <c r="U142" s="20" t="str">
        <f>IF(B142="","",IF(AND(D142=Vencimientos!$C$4,F142="No"),D142,""))</f>
        <v/>
      </c>
      <c r="V142" s="19" t="str">
        <f>IF(B142="","",IF(AND(D142=Vencimientos!$C$4,F142="No"),RANK(U142,$U$6:$U$1001,1)+COUNTIF($U$6:U142,U142)-1,""))</f>
        <v/>
      </c>
      <c r="W142" s="20" t="str">
        <f>IF(B142="","",IF(AND(D142&gt;Vencimientos!$C$4,F142="No"),D142,""))</f>
        <v/>
      </c>
      <c r="X142" s="19" t="str">
        <f>IF(B142="","",IF(AND(D142&gt;Vencimientos!$C$4,F142="No"),RANK(W142,$W$6:$W$1001,1)+COUNTIF($W$6:W142,W142)-1,""))</f>
        <v/>
      </c>
    </row>
    <row r="143" spans="2:24" ht="23.1" customHeight="1">
      <c r="B143" s="24"/>
      <c r="C143" s="24"/>
      <c r="D143" s="25"/>
      <c r="E143" s="26"/>
      <c r="F143" s="27"/>
      <c r="R143" s="19">
        <v>138</v>
      </c>
      <c r="S143" s="20" t="str">
        <f>IF(B143="","",IF(AND(D143&lt;Vencimientos!$C$4,F143="No"),D143,""))</f>
        <v/>
      </c>
      <c r="T143" s="19" t="str">
        <f>IF(B143="","",IF(AND(D143&lt;Vencimientos!$C$4,F143="No"),RANK(S143,$S$6:$S$1001,1)+COUNTIF($S$6:S143,S143)-1,""))</f>
        <v/>
      </c>
      <c r="U143" s="20" t="str">
        <f>IF(B143="","",IF(AND(D143=Vencimientos!$C$4,F143="No"),D143,""))</f>
        <v/>
      </c>
      <c r="V143" s="19" t="str">
        <f>IF(B143="","",IF(AND(D143=Vencimientos!$C$4,F143="No"),RANK(U143,$U$6:$U$1001,1)+COUNTIF($U$6:U143,U143)-1,""))</f>
        <v/>
      </c>
      <c r="W143" s="20" t="str">
        <f>IF(B143="","",IF(AND(D143&gt;Vencimientos!$C$4,F143="No"),D143,""))</f>
        <v/>
      </c>
      <c r="X143" s="19" t="str">
        <f>IF(B143="","",IF(AND(D143&gt;Vencimientos!$C$4,F143="No"),RANK(W143,$W$6:$W$1001,1)+COUNTIF($W$6:W143,W143)-1,""))</f>
        <v/>
      </c>
    </row>
    <row r="144" spans="2:24" ht="23.1" customHeight="1">
      <c r="B144" s="24"/>
      <c r="C144" s="24"/>
      <c r="D144" s="25"/>
      <c r="E144" s="26"/>
      <c r="F144" s="27"/>
      <c r="R144" s="19">
        <v>139</v>
      </c>
      <c r="S144" s="20" t="str">
        <f>IF(B144="","",IF(AND(D144&lt;Vencimientos!$C$4,F144="No"),D144,""))</f>
        <v/>
      </c>
      <c r="T144" s="19" t="str">
        <f>IF(B144="","",IF(AND(D144&lt;Vencimientos!$C$4,F144="No"),RANK(S144,$S$6:$S$1001,1)+COUNTIF($S$6:S144,S144)-1,""))</f>
        <v/>
      </c>
      <c r="U144" s="20" t="str">
        <f>IF(B144="","",IF(AND(D144=Vencimientos!$C$4,F144="No"),D144,""))</f>
        <v/>
      </c>
      <c r="V144" s="19" t="str">
        <f>IF(B144="","",IF(AND(D144=Vencimientos!$C$4,F144="No"),RANK(U144,$U$6:$U$1001,1)+COUNTIF($U$6:U144,U144)-1,""))</f>
        <v/>
      </c>
      <c r="W144" s="20" t="str">
        <f>IF(B144="","",IF(AND(D144&gt;Vencimientos!$C$4,F144="No"),D144,""))</f>
        <v/>
      </c>
      <c r="X144" s="19" t="str">
        <f>IF(B144="","",IF(AND(D144&gt;Vencimientos!$C$4,F144="No"),RANK(W144,$W$6:$W$1001,1)+COUNTIF($W$6:W144,W144)-1,""))</f>
        <v/>
      </c>
    </row>
    <row r="145" spans="2:24" ht="23.1" customHeight="1">
      <c r="B145" s="24"/>
      <c r="C145" s="24"/>
      <c r="D145" s="25"/>
      <c r="E145" s="26"/>
      <c r="F145" s="27"/>
      <c r="R145" s="19">
        <v>140</v>
      </c>
      <c r="S145" s="20" t="str">
        <f>IF(B145="","",IF(AND(D145&lt;Vencimientos!$C$4,F145="No"),D145,""))</f>
        <v/>
      </c>
      <c r="T145" s="19" t="str">
        <f>IF(B145="","",IF(AND(D145&lt;Vencimientos!$C$4,F145="No"),RANK(S145,$S$6:$S$1001,1)+COUNTIF($S$6:S145,S145)-1,""))</f>
        <v/>
      </c>
      <c r="U145" s="20" t="str">
        <f>IF(B145="","",IF(AND(D145=Vencimientos!$C$4,F145="No"),D145,""))</f>
        <v/>
      </c>
      <c r="V145" s="19" t="str">
        <f>IF(B145="","",IF(AND(D145=Vencimientos!$C$4,F145="No"),RANK(U145,$U$6:$U$1001,1)+COUNTIF($U$6:U145,U145)-1,""))</f>
        <v/>
      </c>
      <c r="W145" s="20" t="str">
        <f>IF(B145="","",IF(AND(D145&gt;Vencimientos!$C$4,F145="No"),D145,""))</f>
        <v/>
      </c>
      <c r="X145" s="19" t="str">
        <f>IF(B145="","",IF(AND(D145&gt;Vencimientos!$C$4,F145="No"),RANK(W145,$W$6:$W$1001,1)+COUNTIF($W$6:W145,W145)-1,""))</f>
        <v/>
      </c>
    </row>
    <row r="146" spans="2:24" ht="23.1" customHeight="1">
      <c r="B146" s="24"/>
      <c r="C146" s="24"/>
      <c r="D146" s="25"/>
      <c r="E146" s="26"/>
      <c r="F146" s="27"/>
      <c r="R146" s="19">
        <v>141</v>
      </c>
      <c r="S146" s="20" t="str">
        <f>IF(B146="","",IF(AND(D146&lt;Vencimientos!$C$4,F146="No"),D146,""))</f>
        <v/>
      </c>
      <c r="T146" s="19" t="str">
        <f>IF(B146="","",IF(AND(D146&lt;Vencimientos!$C$4,F146="No"),RANK(S146,$S$6:$S$1001,1)+COUNTIF($S$6:S146,S146)-1,""))</f>
        <v/>
      </c>
      <c r="U146" s="20" t="str">
        <f>IF(B146="","",IF(AND(D146=Vencimientos!$C$4,F146="No"),D146,""))</f>
        <v/>
      </c>
      <c r="V146" s="19" t="str">
        <f>IF(B146="","",IF(AND(D146=Vencimientos!$C$4,F146="No"),RANK(U146,$U$6:$U$1001,1)+COUNTIF($U$6:U146,U146)-1,""))</f>
        <v/>
      </c>
      <c r="W146" s="20" t="str">
        <f>IF(B146="","",IF(AND(D146&gt;Vencimientos!$C$4,F146="No"),D146,""))</f>
        <v/>
      </c>
      <c r="X146" s="19" t="str">
        <f>IF(B146="","",IF(AND(D146&gt;Vencimientos!$C$4,F146="No"),RANK(W146,$W$6:$W$1001,1)+COUNTIF($W$6:W146,W146)-1,""))</f>
        <v/>
      </c>
    </row>
    <row r="147" spans="2:24" ht="23.1" customHeight="1">
      <c r="B147" s="24"/>
      <c r="C147" s="24"/>
      <c r="D147" s="25"/>
      <c r="E147" s="26"/>
      <c r="F147" s="27"/>
      <c r="R147" s="19">
        <v>142</v>
      </c>
      <c r="S147" s="20" t="str">
        <f>IF(B147="","",IF(AND(D147&lt;Vencimientos!$C$4,F147="No"),D147,""))</f>
        <v/>
      </c>
      <c r="T147" s="19" t="str">
        <f>IF(B147="","",IF(AND(D147&lt;Vencimientos!$C$4,F147="No"),RANK(S147,$S$6:$S$1001,1)+COUNTIF($S$6:S147,S147)-1,""))</f>
        <v/>
      </c>
      <c r="U147" s="20" t="str">
        <f>IF(B147="","",IF(AND(D147=Vencimientos!$C$4,F147="No"),D147,""))</f>
        <v/>
      </c>
      <c r="V147" s="19" t="str">
        <f>IF(B147="","",IF(AND(D147=Vencimientos!$C$4,F147="No"),RANK(U147,$U$6:$U$1001,1)+COUNTIF($U$6:U147,U147)-1,""))</f>
        <v/>
      </c>
      <c r="W147" s="20" t="str">
        <f>IF(B147="","",IF(AND(D147&gt;Vencimientos!$C$4,F147="No"),D147,""))</f>
        <v/>
      </c>
      <c r="X147" s="19" t="str">
        <f>IF(B147="","",IF(AND(D147&gt;Vencimientos!$C$4,F147="No"),RANK(W147,$W$6:$W$1001,1)+COUNTIF($W$6:W147,W147)-1,""))</f>
        <v/>
      </c>
    </row>
    <row r="148" spans="2:24" ht="23.1" customHeight="1">
      <c r="B148" s="24"/>
      <c r="C148" s="24"/>
      <c r="D148" s="25"/>
      <c r="E148" s="26"/>
      <c r="F148" s="27"/>
      <c r="R148" s="19">
        <v>143</v>
      </c>
      <c r="S148" s="20" t="str">
        <f>IF(B148="","",IF(AND(D148&lt;Vencimientos!$C$4,F148="No"),D148,""))</f>
        <v/>
      </c>
      <c r="T148" s="19" t="str">
        <f>IF(B148="","",IF(AND(D148&lt;Vencimientos!$C$4,F148="No"),RANK(S148,$S$6:$S$1001,1)+COUNTIF($S$6:S148,S148)-1,""))</f>
        <v/>
      </c>
      <c r="U148" s="20" t="str">
        <f>IF(B148="","",IF(AND(D148=Vencimientos!$C$4,F148="No"),D148,""))</f>
        <v/>
      </c>
      <c r="V148" s="19" t="str">
        <f>IF(B148="","",IF(AND(D148=Vencimientos!$C$4,F148="No"),RANK(U148,$U$6:$U$1001,1)+COUNTIF($U$6:U148,U148)-1,""))</f>
        <v/>
      </c>
      <c r="W148" s="20" t="str">
        <f>IF(B148="","",IF(AND(D148&gt;Vencimientos!$C$4,F148="No"),D148,""))</f>
        <v/>
      </c>
      <c r="X148" s="19" t="str">
        <f>IF(B148="","",IF(AND(D148&gt;Vencimientos!$C$4,F148="No"),RANK(W148,$W$6:$W$1001,1)+COUNTIF($W$6:W148,W148)-1,""))</f>
        <v/>
      </c>
    </row>
    <row r="149" spans="2:24" ht="23.1" customHeight="1">
      <c r="B149" s="24"/>
      <c r="C149" s="24"/>
      <c r="D149" s="25"/>
      <c r="E149" s="26"/>
      <c r="F149" s="27"/>
      <c r="R149" s="19">
        <v>144</v>
      </c>
      <c r="S149" s="20" t="str">
        <f>IF(B149="","",IF(AND(D149&lt;Vencimientos!$C$4,F149="No"),D149,""))</f>
        <v/>
      </c>
      <c r="T149" s="19" t="str">
        <f>IF(B149="","",IF(AND(D149&lt;Vencimientos!$C$4,F149="No"),RANK(S149,$S$6:$S$1001,1)+COUNTIF($S$6:S149,S149)-1,""))</f>
        <v/>
      </c>
      <c r="U149" s="20" t="str">
        <f>IF(B149="","",IF(AND(D149=Vencimientos!$C$4,F149="No"),D149,""))</f>
        <v/>
      </c>
      <c r="V149" s="19" t="str">
        <f>IF(B149="","",IF(AND(D149=Vencimientos!$C$4,F149="No"),RANK(U149,$U$6:$U$1001,1)+COUNTIF($U$6:U149,U149)-1,""))</f>
        <v/>
      </c>
      <c r="W149" s="20" t="str">
        <f>IF(B149="","",IF(AND(D149&gt;Vencimientos!$C$4,F149="No"),D149,""))</f>
        <v/>
      </c>
      <c r="X149" s="19" t="str">
        <f>IF(B149="","",IF(AND(D149&gt;Vencimientos!$C$4,F149="No"),RANK(W149,$W$6:$W$1001,1)+COUNTIF($W$6:W149,W149)-1,""))</f>
        <v/>
      </c>
    </row>
    <row r="150" spans="2:24" ht="23.1" customHeight="1">
      <c r="B150" s="24"/>
      <c r="C150" s="24"/>
      <c r="D150" s="25"/>
      <c r="E150" s="26"/>
      <c r="F150" s="27"/>
      <c r="R150" s="19">
        <v>145</v>
      </c>
      <c r="S150" s="20" t="str">
        <f>IF(B150="","",IF(AND(D150&lt;Vencimientos!$C$4,F150="No"),D150,""))</f>
        <v/>
      </c>
      <c r="T150" s="19" t="str">
        <f>IF(B150="","",IF(AND(D150&lt;Vencimientos!$C$4,F150="No"),RANK(S150,$S$6:$S$1001,1)+COUNTIF($S$6:S150,S150)-1,""))</f>
        <v/>
      </c>
      <c r="U150" s="20" t="str">
        <f>IF(B150="","",IF(AND(D150=Vencimientos!$C$4,F150="No"),D150,""))</f>
        <v/>
      </c>
      <c r="V150" s="19" t="str">
        <f>IF(B150="","",IF(AND(D150=Vencimientos!$C$4,F150="No"),RANK(U150,$U$6:$U$1001,1)+COUNTIF($U$6:U150,U150)-1,""))</f>
        <v/>
      </c>
      <c r="W150" s="20" t="str">
        <f>IF(B150="","",IF(AND(D150&gt;Vencimientos!$C$4,F150="No"),D150,""))</f>
        <v/>
      </c>
      <c r="X150" s="19" t="str">
        <f>IF(B150="","",IF(AND(D150&gt;Vencimientos!$C$4,F150="No"),RANK(W150,$W$6:$W$1001,1)+COUNTIF($W$6:W150,W150)-1,""))</f>
        <v/>
      </c>
    </row>
    <row r="151" spans="2:24" ht="23.1" customHeight="1">
      <c r="B151" s="24"/>
      <c r="C151" s="24"/>
      <c r="D151" s="25"/>
      <c r="E151" s="26"/>
      <c r="F151" s="27"/>
      <c r="R151" s="19">
        <v>146</v>
      </c>
      <c r="S151" s="20" t="str">
        <f>IF(B151="","",IF(AND(D151&lt;Vencimientos!$C$4,F151="No"),D151,""))</f>
        <v/>
      </c>
      <c r="T151" s="19" t="str">
        <f>IF(B151="","",IF(AND(D151&lt;Vencimientos!$C$4,F151="No"),RANK(S151,$S$6:$S$1001,1)+COUNTIF($S$6:S151,S151)-1,""))</f>
        <v/>
      </c>
      <c r="U151" s="20" t="str">
        <f>IF(B151="","",IF(AND(D151=Vencimientos!$C$4,F151="No"),D151,""))</f>
        <v/>
      </c>
      <c r="V151" s="19" t="str">
        <f>IF(B151="","",IF(AND(D151=Vencimientos!$C$4,F151="No"),RANK(U151,$U$6:$U$1001,1)+COUNTIF($U$6:U151,U151)-1,""))</f>
        <v/>
      </c>
      <c r="W151" s="20" t="str">
        <f>IF(B151="","",IF(AND(D151&gt;Vencimientos!$C$4,F151="No"),D151,""))</f>
        <v/>
      </c>
      <c r="X151" s="19" t="str">
        <f>IF(B151="","",IF(AND(D151&gt;Vencimientos!$C$4,F151="No"),RANK(W151,$W$6:$W$1001,1)+COUNTIF($W$6:W151,W151)-1,""))</f>
        <v/>
      </c>
    </row>
    <row r="152" spans="2:24" ht="23.1" customHeight="1">
      <c r="B152" s="24"/>
      <c r="C152" s="24"/>
      <c r="D152" s="25"/>
      <c r="E152" s="26"/>
      <c r="F152" s="27"/>
      <c r="R152" s="19">
        <v>147</v>
      </c>
      <c r="S152" s="20" t="str">
        <f>IF(B152="","",IF(AND(D152&lt;Vencimientos!$C$4,F152="No"),D152,""))</f>
        <v/>
      </c>
      <c r="T152" s="19" t="str">
        <f>IF(B152="","",IF(AND(D152&lt;Vencimientos!$C$4,F152="No"),RANK(S152,$S$6:$S$1001,1)+COUNTIF($S$6:S152,S152)-1,""))</f>
        <v/>
      </c>
      <c r="U152" s="20" t="str">
        <f>IF(B152="","",IF(AND(D152=Vencimientos!$C$4,F152="No"),D152,""))</f>
        <v/>
      </c>
      <c r="V152" s="19" t="str">
        <f>IF(B152="","",IF(AND(D152=Vencimientos!$C$4,F152="No"),RANK(U152,$U$6:$U$1001,1)+COUNTIF($U$6:U152,U152)-1,""))</f>
        <v/>
      </c>
      <c r="W152" s="20" t="str">
        <f>IF(B152="","",IF(AND(D152&gt;Vencimientos!$C$4,F152="No"),D152,""))</f>
        <v/>
      </c>
      <c r="X152" s="19" t="str">
        <f>IF(B152="","",IF(AND(D152&gt;Vencimientos!$C$4,F152="No"),RANK(W152,$W$6:$W$1001,1)+COUNTIF($W$6:W152,W152)-1,""))</f>
        <v/>
      </c>
    </row>
    <row r="153" spans="2:24" ht="23.1" customHeight="1">
      <c r="B153" s="24"/>
      <c r="C153" s="24"/>
      <c r="D153" s="25"/>
      <c r="E153" s="26"/>
      <c r="F153" s="27"/>
      <c r="R153" s="19">
        <v>148</v>
      </c>
      <c r="S153" s="20" t="str">
        <f>IF(B153="","",IF(AND(D153&lt;Vencimientos!$C$4,F153="No"),D153,""))</f>
        <v/>
      </c>
      <c r="T153" s="19" t="str">
        <f>IF(B153="","",IF(AND(D153&lt;Vencimientos!$C$4,F153="No"),RANK(S153,$S$6:$S$1001,1)+COUNTIF($S$6:S153,S153)-1,""))</f>
        <v/>
      </c>
      <c r="U153" s="20" t="str">
        <f>IF(B153="","",IF(AND(D153=Vencimientos!$C$4,F153="No"),D153,""))</f>
        <v/>
      </c>
      <c r="V153" s="19" t="str">
        <f>IF(B153="","",IF(AND(D153=Vencimientos!$C$4,F153="No"),RANK(U153,$U$6:$U$1001,1)+COUNTIF($U$6:U153,U153)-1,""))</f>
        <v/>
      </c>
      <c r="W153" s="20" t="str">
        <f>IF(B153="","",IF(AND(D153&gt;Vencimientos!$C$4,F153="No"),D153,""))</f>
        <v/>
      </c>
      <c r="X153" s="19" t="str">
        <f>IF(B153="","",IF(AND(D153&gt;Vencimientos!$C$4,F153="No"),RANK(W153,$W$6:$W$1001,1)+COUNTIF($W$6:W153,W153)-1,""))</f>
        <v/>
      </c>
    </row>
    <row r="154" spans="2:24" ht="23.1" customHeight="1">
      <c r="B154" s="24"/>
      <c r="C154" s="24"/>
      <c r="D154" s="25"/>
      <c r="E154" s="26"/>
      <c r="F154" s="27"/>
      <c r="R154" s="19">
        <v>149</v>
      </c>
      <c r="S154" s="20" t="str">
        <f>IF(B154="","",IF(AND(D154&lt;Vencimientos!$C$4,F154="No"),D154,""))</f>
        <v/>
      </c>
      <c r="T154" s="19" t="str">
        <f>IF(B154="","",IF(AND(D154&lt;Vencimientos!$C$4,F154="No"),RANK(S154,$S$6:$S$1001,1)+COUNTIF($S$6:S154,S154)-1,""))</f>
        <v/>
      </c>
      <c r="U154" s="20" t="str">
        <f>IF(B154="","",IF(AND(D154=Vencimientos!$C$4,F154="No"),D154,""))</f>
        <v/>
      </c>
      <c r="V154" s="19" t="str">
        <f>IF(B154="","",IF(AND(D154=Vencimientos!$C$4,F154="No"),RANK(U154,$U$6:$U$1001,1)+COUNTIF($U$6:U154,U154)-1,""))</f>
        <v/>
      </c>
      <c r="W154" s="20" t="str">
        <f>IF(B154="","",IF(AND(D154&gt;Vencimientos!$C$4,F154="No"),D154,""))</f>
        <v/>
      </c>
      <c r="X154" s="19" t="str">
        <f>IF(B154="","",IF(AND(D154&gt;Vencimientos!$C$4,F154="No"),RANK(W154,$W$6:$W$1001,1)+COUNTIF($W$6:W154,W154)-1,""))</f>
        <v/>
      </c>
    </row>
    <row r="155" spans="2:24" ht="23.1" customHeight="1">
      <c r="B155" s="24"/>
      <c r="C155" s="24"/>
      <c r="D155" s="25"/>
      <c r="E155" s="26"/>
      <c r="F155" s="27"/>
      <c r="R155" s="19">
        <v>150</v>
      </c>
      <c r="S155" s="20" t="str">
        <f>IF(B155="","",IF(AND(D155&lt;Vencimientos!$C$4,F155="No"),D155,""))</f>
        <v/>
      </c>
      <c r="T155" s="19" t="str">
        <f>IF(B155="","",IF(AND(D155&lt;Vencimientos!$C$4,F155="No"),RANK(S155,$S$6:$S$1001,1)+COUNTIF($S$6:S155,S155)-1,""))</f>
        <v/>
      </c>
      <c r="U155" s="20" t="str">
        <f>IF(B155="","",IF(AND(D155=Vencimientos!$C$4,F155="No"),D155,""))</f>
        <v/>
      </c>
      <c r="V155" s="19" t="str">
        <f>IF(B155="","",IF(AND(D155=Vencimientos!$C$4,F155="No"),RANK(U155,$U$6:$U$1001,1)+COUNTIF($U$6:U155,U155)-1,""))</f>
        <v/>
      </c>
      <c r="W155" s="20" t="str">
        <f>IF(B155="","",IF(AND(D155&gt;Vencimientos!$C$4,F155="No"),D155,""))</f>
        <v/>
      </c>
      <c r="X155" s="19" t="str">
        <f>IF(B155="","",IF(AND(D155&gt;Vencimientos!$C$4,F155="No"),RANK(W155,$W$6:$W$1001,1)+COUNTIF($W$6:W155,W155)-1,""))</f>
        <v/>
      </c>
    </row>
    <row r="156" spans="2:24" ht="23.1" customHeight="1">
      <c r="B156" s="24"/>
      <c r="C156" s="24"/>
      <c r="D156" s="25"/>
      <c r="E156" s="26"/>
      <c r="F156" s="27"/>
      <c r="R156" s="19">
        <v>151</v>
      </c>
      <c r="S156" s="20" t="str">
        <f>IF(B156="","",IF(AND(D156&lt;Vencimientos!$C$4,F156="No"),D156,""))</f>
        <v/>
      </c>
      <c r="T156" s="19" t="str">
        <f>IF(B156="","",IF(AND(D156&lt;Vencimientos!$C$4,F156="No"),RANK(S156,$S$6:$S$1001,1)+COUNTIF($S$6:S156,S156)-1,""))</f>
        <v/>
      </c>
      <c r="U156" s="20" t="str">
        <f>IF(B156="","",IF(AND(D156=Vencimientos!$C$4,F156="No"),D156,""))</f>
        <v/>
      </c>
      <c r="V156" s="19" t="str">
        <f>IF(B156="","",IF(AND(D156=Vencimientos!$C$4,F156="No"),RANK(U156,$U$6:$U$1001,1)+COUNTIF($U$6:U156,U156)-1,""))</f>
        <v/>
      </c>
      <c r="W156" s="20" t="str">
        <f>IF(B156="","",IF(AND(D156&gt;Vencimientos!$C$4,F156="No"),D156,""))</f>
        <v/>
      </c>
      <c r="X156" s="19" t="str">
        <f>IF(B156="","",IF(AND(D156&gt;Vencimientos!$C$4,F156="No"),RANK(W156,$W$6:$W$1001,1)+COUNTIF($W$6:W156,W156)-1,""))</f>
        <v/>
      </c>
    </row>
    <row r="157" spans="2:24" ht="23.1" customHeight="1">
      <c r="B157" s="24"/>
      <c r="C157" s="24"/>
      <c r="D157" s="25"/>
      <c r="E157" s="26"/>
      <c r="F157" s="27"/>
      <c r="R157" s="19">
        <v>152</v>
      </c>
      <c r="S157" s="20" t="str">
        <f>IF(B157="","",IF(AND(D157&lt;Vencimientos!$C$4,F157="No"),D157,""))</f>
        <v/>
      </c>
      <c r="T157" s="19" t="str">
        <f>IF(B157="","",IF(AND(D157&lt;Vencimientos!$C$4,F157="No"),RANK(S157,$S$6:$S$1001,1)+COUNTIF($S$6:S157,S157)-1,""))</f>
        <v/>
      </c>
      <c r="U157" s="20" t="str">
        <f>IF(B157="","",IF(AND(D157=Vencimientos!$C$4,F157="No"),D157,""))</f>
        <v/>
      </c>
      <c r="V157" s="19" t="str">
        <f>IF(B157="","",IF(AND(D157=Vencimientos!$C$4,F157="No"),RANK(U157,$U$6:$U$1001,1)+COUNTIF($U$6:U157,U157)-1,""))</f>
        <v/>
      </c>
      <c r="W157" s="20" t="str">
        <f>IF(B157="","",IF(AND(D157&gt;Vencimientos!$C$4,F157="No"),D157,""))</f>
        <v/>
      </c>
      <c r="X157" s="19" t="str">
        <f>IF(B157="","",IF(AND(D157&gt;Vencimientos!$C$4,F157="No"),RANK(W157,$W$6:$W$1001,1)+COUNTIF($W$6:W157,W157)-1,""))</f>
        <v/>
      </c>
    </row>
    <row r="158" spans="2:24" ht="23.1" customHeight="1">
      <c r="B158" s="24"/>
      <c r="C158" s="24"/>
      <c r="D158" s="25"/>
      <c r="E158" s="26"/>
      <c r="F158" s="27"/>
      <c r="R158" s="19">
        <v>153</v>
      </c>
      <c r="S158" s="20" t="str">
        <f>IF(B158="","",IF(AND(D158&lt;Vencimientos!$C$4,F158="No"),D158,""))</f>
        <v/>
      </c>
      <c r="T158" s="19" t="str">
        <f>IF(B158="","",IF(AND(D158&lt;Vencimientos!$C$4,F158="No"),RANK(S158,$S$6:$S$1001,1)+COUNTIF($S$6:S158,S158)-1,""))</f>
        <v/>
      </c>
      <c r="U158" s="20" t="str">
        <f>IF(B158="","",IF(AND(D158=Vencimientos!$C$4,F158="No"),D158,""))</f>
        <v/>
      </c>
      <c r="V158" s="19" t="str">
        <f>IF(B158="","",IF(AND(D158=Vencimientos!$C$4,F158="No"),RANK(U158,$U$6:$U$1001,1)+COUNTIF($U$6:U158,U158)-1,""))</f>
        <v/>
      </c>
      <c r="W158" s="20" t="str">
        <f>IF(B158="","",IF(AND(D158&gt;Vencimientos!$C$4,F158="No"),D158,""))</f>
        <v/>
      </c>
      <c r="X158" s="19" t="str">
        <f>IF(B158="","",IF(AND(D158&gt;Vencimientos!$C$4,F158="No"),RANK(W158,$W$6:$W$1001,1)+COUNTIF($W$6:W158,W158)-1,""))</f>
        <v/>
      </c>
    </row>
    <row r="159" spans="2:24" ht="23.1" customHeight="1">
      <c r="B159" s="24"/>
      <c r="C159" s="24"/>
      <c r="D159" s="25"/>
      <c r="E159" s="26"/>
      <c r="F159" s="27"/>
      <c r="R159" s="19">
        <v>154</v>
      </c>
      <c r="S159" s="20" t="str">
        <f>IF(B159="","",IF(AND(D159&lt;Vencimientos!$C$4,F159="No"),D159,""))</f>
        <v/>
      </c>
      <c r="T159" s="19" t="str">
        <f>IF(B159="","",IF(AND(D159&lt;Vencimientos!$C$4,F159="No"),RANK(S159,$S$6:$S$1001,1)+COUNTIF($S$6:S159,S159)-1,""))</f>
        <v/>
      </c>
      <c r="U159" s="20" t="str">
        <f>IF(B159="","",IF(AND(D159=Vencimientos!$C$4,F159="No"),D159,""))</f>
        <v/>
      </c>
      <c r="V159" s="19" t="str">
        <f>IF(B159="","",IF(AND(D159=Vencimientos!$C$4,F159="No"),RANK(U159,$U$6:$U$1001,1)+COUNTIF($U$6:U159,U159)-1,""))</f>
        <v/>
      </c>
      <c r="W159" s="20" t="str">
        <f>IF(B159="","",IF(AND(D159&gt;Vencimientos!$C$4,F159="No"),D159,""))</f>
        <v/>
      </c>
      <c r="X159" s="19" t="str">
        <f>IF(B159="","",IF(AND(D159&gt;Vencimientos!$C$4,F159="No"),RANK(W159,$W$6:$W$1001,1)+COUNTIF($W$6:W159,W159)-1,""))</f>
        <v/>
      </c>
    </row>
    <row r="160" spans="2:24" ht="23.1" customHeight="1">
      <c r="B160" s="24"/>
      <c r="C160" s="24"/>
      <c r="D160" s="25"/>
      <c r="E160" s="26"/>
      <c r="F160" s="27"/>
      <c r="R160" s="19">
        <v>155</v>
      </c>
      <c r="S160" s="20" t="str">
        <f>IF(B160="","",IF(AND(D160&lt;Vencimientos!$C$4,F160="No"),D160,""))</f>
        <v/>
      </c>
      <c r="T160" s="19" t="str">
        <f>IF(B160="","",IF(AND(D160&lt;Vencimientos!$C$4,F160="No"),RANK(S160,$S$6:$S$1001,1)+COUNTIF($S$6:S160,S160)-1,""))</f>
        <v/>
      </c>
      <c r="U160" s="20" t="str">
        <f>IF(B160="","",IF(AND(D160=Vencimientos!$C$4,F160="No"),D160,""))</f>
        <v/>
      </c>
      <c r="V160" s="19" t="str">
        <f>IF(B160="","",IF(AND(D160=Vencimientos!$C$4,F160="No"),RANK(U160,$U$6:$U$1001,1)+COUNTIF($U$6:U160,U160)-1,""))</f>
        <v/>
      </c>
      <c r="W160" s="20" t="str">
        <f>IF(B160="","",IF(AND(D160&gt;Vencimientos!$C$4,F160="No"),D160,""))</f>
        <v/>
      </c>
      <c r="X160" s="19" t="str">
        <f>IF(B160="","",IF(AND(D160&gt;Vencimientos!$C$4,F160="No"),RANK(W160,$W$6:$W$1001,1)+COUNTIF($W$6:W160,W160)-1,""))</f>
        <v/>
      </c>
    </row>
    <row r="161" spans="2:24" ht="23.1" customHeight="1">
      <c r="B161" s="24"/>
      <c r="C161" s="24"/>
      <c r="D161" s="25"/>
      <c r="E161" s="26"/>
      <c r="F161" s="27"/>
      <c r="R161" s="19">
        <v>156</v>
      </c>
      <c r="S161" s="20" t="str">
        <f>IF(B161="","",IF(AND(D161&lt;Vencimientos!$C$4,F161="No"),D161,""))</f>
        <v/>
      </c>
      <c r="T161" s="19" t="str">
        <f>IF(B161="","",IF(AND(D161&lt;Vencimientos!$C$4,F161="No"),RANK(S161,$S$6:$S$1001,1)+COUNTIF($S$6:S161,S161)-1,""))</f>
        <v/>
      </c>
      <c r="U161" s="20" t="str">
        <f>IF(B161="","",IF(AND(D161=Vencimientos!$C$4,F161="No"),D161,""))</f>
        <v/>
      </c>
      <c r="V161" s="19" t="str">
        <f>IF(B161="","",IF(AND(D161=Vencimientos!$C$4,F161="No"),RANK(U161,$U$6:$U$1001,1)+COUNTIF($U$6:U161,U161)-1,""))</f>
        <v/>
      </c>
      <c r="W161" s="20" t="str">
        <f>IF(B161="","",IF(AND(D161&gt;Vencimientos!$C$4,F161="No"),D161,""))</f>
        <v/>
      </c>
      <c r="X161" s="19" t="str">
        <f>IF(B161="","",IF(AND(D161&gt;Vencimientos!$C$4,F161="No"),RANK(W161,$W$6:$W$1001,1)+COUNTIF($W$6:W161,W161)-1,""))</f>
        <v/>
      </c>
    </row>
    <row r="162" spans="2:24" ht="23.1" customHeight="1">
      <c r="B162" s="24"/>
      <c r="C162" s="24"/>
      <c r="D162" s="25"/>
      <c r="E162" s="26"/>
      <c r="F162" s="27"/>
      <c r="R162" s="19">
        <v>157</v>
      </c>
      <c r="S162" s="20" t="str">
        <f>IF(B162="","",IF(AND(D162&lt;Vencimientos!$C$4,F162="No"),D162,""))</f>
        <v/>
      </c>
      <c r="T162" s="19" t="str">
        <f>IF(B162="","",IF(AND(D162&lt;Vencimientos!$C$4,F162="No"),RANK(S162,$S$6:$S$1001,1)+COUNTIF($S$6:S162,S162)-1,""))</f>
        <v/>
      </c>
      <c r="U162" s="20" t="str">
        <f>IF(B162="","",IF(AND(D162=Vencimientos!$C$4,F162="No"),D162,""))</f>
        <v/>
      </c>
      <c r="V162" s="19" t="str">
        <f>IF(B162="","",IF(AND(D162=Vencimientos!$C$4,F162="No"),RANK(U162,$U$6:$U$1001,1)+COUNTIF($U$6:U162,U162)-1,""))</f>
        <v/>
      </c>
      <c r="W162" s="20" t="str">
        <f>IF(B162="","",IF(AND(D162&gt;Vencimientos!$C$4,F162="No"),D162,""))</f>
        <v/>
      </c>
      <c r="X162" s="19" t="str">
        <f>IF(B162="","",IF(AND(D162&gt;Vencimientos!$C$4,F162="No"),RANK(W162,$W$6:$W$1001,1)+COUNTIF($W$6:W162,W162)-1,""))</f>
        <v/>
      </c>
    </row>
    <row r="163" spans="2:24" ht="23.1" customHeight="1">
      <c r="B163" s="24"/>
      <c r="C163" s="24"/>
      <c r="D163" s="25"/>
      <c r="E163" s="26"/>
      <c r="F163" s="27"/>
      <c r="R163" s="19">
        <v>158</v>
      </c>
      <c r="S163" s="20" t="str">
        <f>IF(B163="","",IF(AND(D163&lt;Vencimientos!$C$4,F163="No"),D163,""))</f>
        <v/>
      </c>
      <c r="T163" s="19" t="str">
        <f>IF(B163="","",IF(AND(D163&lt;Vencimientos!$C$4,F163="No"),RANK(S163,$S$6:$S$1001,1)+COUNTIF($S$6:S163,S163)-1,""))</f>
        <v/>
      </c>
      <c r="U163" s="20" t="str">
        <f>IF(B163="","",IF(AND(D163=Vencimientos!$C$4,F163="No"),D163,""))</f>
        <v/>
      </c>
      <c r="V163" s="19" t="str">
        <f>IF(B163="","",IF(AND(D163=Vencimientos!$C$4,F163="No"),RANK(U163,$U$6:$U$1001,1)+COUNTIF($U$6:U163,U163)-1,""))</f>
        <v/>
      </c>
      <c r="W163" s="20" t="str">
        <f>IF(B163="","",IF(AND(D163&gt;Vencimientos!$C$4,F163="No"),D163,""))</f>
        <v/>
      </c>
      <c r="X163" s="19" t="str">
        <f>IF(B163="","",IF(AND(D163&gt;Vencimientos!$C$4,F163="No"),RANK(W163,$W$6:$W$1001,1)+COUNTIF($W$6:W163,W163)-1,""))</f>
        <v/>
      </c>
    </row>
    <row r="164" spans="2:24" ht="23.1" customHeight="1">
      <c r="B164" s="24"/>
      <c r="C164" s="24"/>
      <c r="D164" s="25"/>
      <c r="E164" s="26"/>
      <c r="F164" s="27"/>
      <c r="R164" s="19">
        <v>159</v>
      </c>
      <c r="S164" s="20" t="str">
        <f>IF(B164="","",IF(AND(D164&lt;Vencimientos!$C$4,F164="No"),D164,""))</f>
        <v/>
      </c>
      <c r="T164" s="19" t="str">
        <f>IF(B164="","",IF(AND(D164&lt;Vencimientos!$C$4,F164="No"),RANK(S164,$S$6:$S$1001,1)+COUNTIF($S$6:S164,S164)-1,""))</f>
        <v/>
      </c>
      <c r="U164" s="20" t="str">
        <f>IF(B164="","",IF(AND(D164=Vencimientos!$C$4,F164="No"),D164,""))</f>
        <v/>
      </c>
      <c r="V164" s="19" t="str">
        <f>IF(B164="","",IF(AND(D164=Vencimientos!$C$4,F164="No"),RANK(U164,$U$6:$U$1001,1)+COUNTIF($U$6:U164,U164)-1,""))</f>
        <v/>
      </c>
      <c r="W164" s="20" t="str">
        <f>IF(B164="","",IF(AND(D164&gt;Vencimientos!$C$4,F164="No"),D164,""))</f>
        <v/>
      </c>
      <c r="X164" s="19" t="str">
        <f>IF(B164="","",IF(AND(D164&gt;Vencimientos!$C$4,F164="No"),RANK(W164,$W$6:$W$1001,1)+COUNTIF($W$6:W164,W164)-1,""))</f>
        <v/>
      </c>
    </row>
    <row r="165" spans="2:24" ht="23.1" customHeight="1">
      <c r="B165" s="24"/>
      <c r="C165" s="24"/>
      <c r="D165" s="25"/>
      <c r="E165" s="26"/>
      <c r="F165" s="27"/>
      <c r="R165" s="19">
        <v>160</v>
      </c>
      <c r="S165" s="20" t="str">
        <f>IF(B165="","",IF(AND(D165&lt;Vencimientos!$C$4,F165="No"),D165,""))</f>
        <v/>
      </c>
      <c r="T165" s="19" t="str">
        <f>IF(B165="","",IF(AND(D165&lt;Vencimientos!$C$4,F165="No"),RANK(S165,$S$6:$S$1001,1)+COUNTIF($S$6:S165,S165)-1,""))</f>
        <v/>
      </c>
      <c r="U165" s="20" t="str">
        <f>IF(B165="","",IF(AND(D165=Vencimientos!$C$4,F165="No"),D165,""))</f>
        <v/>
      </c>
      <c r="V165" s="19" t="str">
        <f>IF(B165="","",IF(AND(D165=Vencimientos!$C$4,F165="No"),RANK(U165,$U$6:$U$1001,1)+COUNTIF($U$6:U165,U165)-1,""))</f>
        <v/>
      </c>
      <c r="W165" s="20" t="str">
        <f>IF(B165="","",IF(AND(D165&gt;Vencimientos!$C$4,F165="No"),D165,""))</f>
        <v/>
      </c>
      <c r="X165" s="19" t="str">
        <f>IF(B165="","",IF(AND(D165&gt;Vencimientos!$C$4,F165="No"),RANK(W165,$W$6:$W$1001,1)+COUNTIF($W$6:W165,W165)-1,""))</f>
        <v/>
      </c>
    </row>
    <row r="166" spans="2:24" ht="23.1" customHeight="1">
      <c r="B166" s="24"/>
      <c r="C166" s="24"/>
      <c r="D166" s="25"/>
      <c r="E166" s="26"/>
      <c r="F166" s="27"/>
      <c r="R166" s="19">
        <v>161</v>
      </c>
      <c r="S166" s="20" t="str">
        <f>IF(B166="","",IF(AND(D166&lt;Vencimientos!$C$4,F166="No"),D166,""))</f>
        <v/>
      </c>
      <c r="T166" s="19" t="str">
        <f>IF(B166="","",IF(AND(D166&lt;Vencimientos!$C$4,F166="No"),RANK(S166,$S$6:$S$1001,1)+COUNTIF($S$6:S166,S166)-1,""))</f>
        <v/>
      </c>
      <c r="U166" s="20" t="str">
        <f>IF(B166="","",IF(AND(D166=Vencimientos!$C$4,F166="No"),D166,""))</f>
        <v/>
      </c>
      <c r="V166" s="19" t="str">
        <f>IF(B166="","",IF(AND(D166=Vencimientos!$C$4,F166="No"),RANK(U166,$U$6:$U$1001,1)+COUNTIF($U$6:U166,U166)-1,""))</f>
        <v/>
      </c>
      <c r="W166" s="20" t="str">
        <f>IF(B166="","",IF(AND(D166&gt;Vencimientos!$C$4,F166="No"),D166,""))</f>
        <v/>
      </c>
      <c r="X166" s="19" t="str">
        <f>IF(B166="","",IF(AND(D166&gt;Vencimientos!$C$4,F166="No"),RANK(W166,$W$6:$W$1001,1)+COUNTIF($W$6:W166,W166)-1,""))</f>
        <v/>
      </c>
    </row>
    <row r="167" spans="2:24" ht="23.1" customHeight="1">
      <c r="B167" s="24"/>
      <c r="C167" s="24"/>
      <c r="D167" s="25"/>
      <c r="E167" s="26"/>
      <c r="F167" s="27"/>
      <c r="R167" s="19">
        <v>162</v>
      </c>
      <c r="S167" s="20" t="str">
        <f>IF(B167="","",IF(AND(D167&lt;Vencimientos!$C$4,F167="No"),D167,""))</f>
        <v/>
      </c>
      <c r="T167" s="19" t="str">
        <f>IF(B167="","",IF(AND(D167&lt;Vencimientos!$C$4,F167="No"),RANK(S167,$S$6:$S$1001,1)+COUNTIF($S$6:S167,S167)-1,""))</f>
        <v/>
      </c>
      <c r="U167" s="20" t="str">
        <f>IF(B167="","",IF(AND(D167=Vencimientos!$C$4,F167="No"),D167,""))</f>
        <v/>
      </c>
      <c r="V167" s="19" t="str">
        <f>IF(B167="","",IF(AND(D167=Vencimientos!$C$4,F167="No"),RANK(U167,$U$6:$U$1001,1)+COUNTIF($U$6:U167,U167)-1,""))</f>
        <v/>
      </c>
      <c r="W167" s="20" t="str">
        <f>IF(B167="","",IF(AND(D167&gt;Vencimientos!$C$4,F167="No"),D167,""))</f>
        <v/>
      </c>
      <c r="X167" s="19" t="str">
        <f>IF(B167="","",IF(AND(D167&gt;Vencimientos!$C$4,F167="No"),RANK(W167,$W$6:$W$1001,1)+COUNTIF($W$6:W167,W167)-1,""))</f>
        <v/>
      </c>
    </row>
    <row r="168" spans="2:24" ht="23.1" customHeight="1">
      <c r="B168" s="24"/>
      <c r="C168" s="24"/>
      <c r="D168" s="25"/>
      <c r="E168" s="26"/>
      <c r="F168" s="27"/>
      <c r="R168" s="19">
        <v>163</v>
      </c>
      <c r="S168" s="20" t="str">
        <f>IF(B168="","",IF(AND(D168&lt;Vencimientos!$C$4,F168="No"),D168,""))</f>
        <v/>
      </c>
      <c r="T168" s="19" t="str">
        <f>IF(B168="","",IF(AND(D168&lt;Vencimientos!$C$4,F168="No"),RANK(S168,$S$6:$S$1001,1)+COUNTIF($S$6:S168,S168)-1,""))</f>
        <v/>
      </c>
      <c r="U168" s="20" t="str">
        <f>IF(B168="","",IF(AND(D168=Vencimientos!$C$4,F168="No"),D168,""))</f>
        <v/>
      </c>
      <c r="V168" s="19" t="str">
        <f>IF(B168="","",IF(AND(D168=Vencimientos!$C$4,F168="No"),RANK(U168,$U$6:$U$1001,1)+COUNTIF($U$6:U168,U168)-1,""))</f>
        <v/>
      </c>
      <c r="W168" s="20" t="str">
        <f>IF(B168="","",IF(AND(D168&gt;Vencimientos!$C$4,F168="No"),D168,""))</f>
        <v/>
      </c>
      <c r="X168" s="19" t="str">
        <f>IF(B168="","",IF(AND(D168&gt;Vencimientos!$C$4,F168="No"),RANK(W168,$W$6:$W$1001,1)+COUNTIF($W$6:W168,W168)-1,""))</f>
        <v/>
      </c>
    </row>
    <row r="169" spans="2:24" ht="23.1" customHeight="1">
      <c r="B169" s="24"/>
      <c r="C169" s="24"/>
      <c r="D169" s="25"/>
      <c r="E169" s="26"/>
      <c r="F169" s="27"/>
      <c r="R169" s="19">
        <v>164</v>
      </c>
      <c r="S169" s="20" t="str">
        <f>IF(B169="","",IF(AND(D169&lt;Vencimientos!$C$4,F169="No"),D169,""))</f>
        <v/>
      </c>
      <c r="T169" s="19" t="str">
        <f>IF(B169="","",IF(AND(D169&lt;Vencimientos!$C$4,F169="No"),RANK(S169,$S$6:$S$1001,1)+COUNTIF($S$6:S169,S169)-1,""))</f>
        <v/>
      </c>
      <c r="U169" s="20" t="str">
        <f>IF(B169="","",IF(AND(D169=Vencimientos!$C$4,F169="No"),D169,""))</f>
        <v/>
      </c>
      <c r="V169" s="19" t="str">
        <f>IF(B169="","",IF(AND(D169=Vencimientos!$C$4,F169="No"),RANK(U169,$U$6:$U$1001,1)+COUNTIF($U$6:U169,U169)-1,""))</f>
        <v/>
      </c>
      <c r="W169" s="20" t="str">
        <f>IF(B169="","",IF(AND(D169&gt;Vencimientos!$C$4,F169="No"),D169,""))</f>
        <v/>
      </c>
      <c r="X169" s="19" t="str">
        <f>IF(B169="","",IF(AND(D169&gt;Vencimientos!$C$4,F169="No"),RANK(W169,$W$6:$W$1001,1)+COUNTIF($W$6:W169,W169)-1,""))</f>
        <v/>
      </c>
    </row>
    <row r="170" spans="2:24" ht="23.1" customHeight="1">
      <c r="B170" s="24"/>
      <c r="C170" s="24"/>
      <c r="D170" s="25"/>
      <c r="E170" s="26"/>
      <c r="F170" s="27"/>
      <c r="R170" s="19">
        <v>165</v>
      </c>
      <c r="S170" s="20" t="str">
        <f>IF(B170="","",IF(AND(D170&lt;Vencimientos!$C$4,F170="No"),D170,""))</f>
        <v/>
      </c>
      <c r="T170" s="19" t="str">
        <f>IF(B170="","",IF(AND(D170&lt;Vencimientos!$C$4,F170="No"),RANK(S170,$S$6:$S$1001,1)+COUNTIF($S$6:S170,S170)-1,""))</f>
        <v/>
      </c>
      <c r="U170" s="20" t="str">
        <f>IF(B170="","",IF(AND(D170=Vencimientos!$C$4,F170="No"),D170,""))</f>
        <v/>
      </c>
      <c r="V170" s="19" t="str">
        <f>IF(B170="","",IF(AND(D170=Vencimientos!$C$4,F170="No"),RANK(U170,$U$6:$U$1001,1)+COUNTIF($U$6:U170,U170)-1,""))</f>
        <v/>
      </c>
      <c r="W170" s="20" t="str">
        <f>IF(B170="","",IF(AND(D170&gt;Vencimientos!$C$4,F170="No"),D170,""))</f>
        <v/>
      </c>
      <c r="X170" s="19" t="str">
        <f>IF(B170="","",IF(AND(D170&gt;Vencimientos!$C$4,F170="No"),RANK(W170,$W$6:$W$1001,1)+COUNTIF($W$6:W170,W170)-1,""))</f>
        <v/>
      </c>
    </row>
    <row r="171" spans="2:24" ht="23.1" customHeight="1">
      <c r="B171" s="24"/>
      <c r="C171" s="24"/>
      <c r="D171" s="25"/>
      <c r="E171" s="26"/>
      <c r="F171" s="27"/>
      <c r="R171" s="19">
        <v>166</v>
      </c>
      <c r="S171" s="20" t="str">
        <f>IF(B171="","",IF(AND(D171&lt;Vencimientos!$C$4,F171="No"),D171,""))</f>
        <v/>
      </c>
      <c r="T171" s="19" t="str">
        <f>IF(B171="","",IF(AND(D171&lt;Vencimientos!$C$4,F171="No"),RANK(S171,$S$6:$S$1001,1)+COUNTIF($S$6:S171,S171)-1,""))</f>
        <v/>
      </c>
      <c r="U171" s="20" t="str">
        <f>IF(B171="","",IF(AND(D171=Vencimientos!$C$4,F171="No"),D171,""))</f>
        <v/>
      </c>
      <c r="V171" s="19" t="str">
        <f>IF(B171="","",IF(AND(D171=Vencimientos!$C$4,F171="No"),RANK(U171,$U$6:$U$1001,1)+COUNTIF($U$6:U171,U171)-1,""))</f>
        <v/>
      </c>
      <c r="W171" s="20" t="str">
        <f>IF(B171="","",IF(AND(D171&gt;Vencimientos!$C$4,F171="No"),D171,""))</f>
        <v/>
      </c>
      <c r="X171" s="19" t="str">
        <f>IF(B171="","",IF(AND(D171&gt;Vencimientos!$C$4,F171="No"),RANK(W171,$W$6:$W$1001,1)+COUNTIF($W$6:W171,W171)-1,""))</f>
        <v/>
      </c>
    </row>
    <row r="172" spans="2:24" ht="23.1" customHeight="1">
      <c r="B172" s="24"/>
      <c r="C172" s="24"/>
      <c r="D172" s="25"/>
      <c r="E172" s="26"/>
      <c r="F172" s="27"/>
      <c r="R172" s="19">
        <v>167</v>
      </c>
      <c r="S172" s="20" t="str">
        <f>IF(B172="","",IF(AND(D172&lt;Vencimientos!$C$4,F172="No"),D172,""))</f>
        <v/>
      </c>
      <c r="T172" s="19" t="str">
        <f>IF(B172="","",IF(AND(D172&lt;Vencimientos!$C$4,F172="No"),RANK(S172,$S$6:$S$1001,1)+COUNTIF($S$6:S172,S172)-1,""))</f>
        <v/>
      </c>
      <c r="U172" s="20" t="str">
        <f>IF(B172="","",IF(AND(D172=Vencimientos!$C$4,F172="No"),D172,""))</f>
        <v/>
      </c>
      <c r="V172" s="19" t="str">
        <f>IF(B172="","",IF(AND(D172=Vencimientos!$C$4,F172="No"),RANK(U172,$U$6:$U$1001,1)+COUNTIF($U$6:U172,U172)-1,""))</f>
        <v/>
      </c>
      <c r="W172" s="20" t="str">
        <f>IF(B172="","",IF(AND(D172&gt;Vencimientos!$C$4,F172="No"),D172,""))</f>
        <v/>
      </c>
      <c r="X172" s="19" t="str">
        <f>IF(B172="","",IF(AND(D172&gt;Vencimientos!$C$4,F172="No"),RANK(W172,$W$6:$W$1001,1)+COUNTIF($W$6:W172,W172)-1,""))</f>
        <v/>
      </c>
    </row>
    <row r="173" spans="2:24" ht="23.1" customHeight="1">
      <c r="B173" s="24"/>
      <c r="C173" s="24"/>
      <c r="D173" s="25"/>
      <c r="E173" s="26"/>
      <c r="F173" s="27"/>
      <c r="R173" s="19">
        <v>168</v>
      </c>
      <c r="S173" s="20" t="str">
        <f>IF(B173="","",IF(AND(D173&lt;Vencimientos!$C$4,F173="No"),D173,""))</f>
        <v/>
      </c>
      <c r="T173" s="19" t="str">
        <f>IF(B173="","",IF(AND(D173&lt;Vencimientos!$C$4,F173="No"),RANK(S173,$S$6:$S$1001,1)+COUNTIF($S$6:S173,S173)-1,""))</f>
        <v/>
      </c>
      <c r="U173" s="20" t="str">
        <f>IF(B173="","",IF(AND(D173=Vencimientos!$C$4,F173="No"),D173,""))</f>
        <v/>
      </c>
      <c r="V173" s="19" t="str">
        <f>IF(B173="","",IF(AND(D173=Vencimientos!$C$4,F173="No"),RANK(U173,$U$6:$U$1001,1)+COUNTIF($U$6:U173,U173)-1,""))</f>
        <v/>
      </c>
      <c r="W173" s="20" t="str">
        <f>IF(B173="","",IF(AND(D173&gt;Vencimientos!$C$4,F173="No"),D173,""))</f>
        <v/>
      </c>
      <c r="X173" s="19" t="str">
        <f>IF(B173="","",IF(AND(D173&gt;Vencimientos!$C$4,F173="No"),RANK(W173,$W$6:$W$1001,1)+COUNTIF($W$6:W173,W173)-1,""))</f>
        <v/>
      </c>
    </row>
    <row r="174" spans="2:24" ht="23.1" customHeight="1">
      <c r="B174" s="24"/>
      <c r="C174" s="24"/>
      <c r="D174" s="25"/>
      <c r="E174" s="26"/>
      <c r="F174" s="27"/>
      <c r="R174" s="19">
        <v>169</v>
      </c>
      <c r="S174" s="20" t="str">
        <f>IF(B174="","",IF(AND(D174&lt;Vencimientos!$C$4,F174="No"),D174,""))</f>
        <v/>
      </c>
      <c r="T174" s="19" t="str">
        <f>IF(B174="","",IF(AND(D174&lt;Vencimientos!$C$4,F174="No"),RANK(S174,$S$6:$S$1001,1)+COUNTIF($S$6:S174,S174)-1,""))</f>
        <v/>
      </c>
      <c r="U174" s="20" t="str">
        <f>IF(B174="","",IF(AND(D174=Vencimientos!$C$4,F174="No"),D174,""))</f>
        <v/>
      </c>
      <c r="V174" s="19" t="str">
        <f>IF(B174="","",IF(AND(D174=Vencimientos!$C$4,F174="No"),RANK(U174,$U$6:$U$1001,1)+COUNTIF($U$6:U174,U174)-1,""))</f>
        <v/>
      </c>
      <c r="W174" s="20" t="str">
        <f>IF(B174="","",IF(AND(D174&gt;Vencimientos!$C$4,F174="No"),D174,""))</f>
        <v/>
      </c>
      <c r="X174" s="19" t="str">
        <f>IF(B174="","",IF(AND(D174&gt;Vencimientos!$C$4,F174="No"),RANK(W174,$W$6:$W$1001,1)+COUNTIF($W$6:W174,W174)-1,""))</f>
        <v/>
      </c>
    </row>
    <row r="175" spans="2:24" ht="23.1" customHeight="1">
      <c r="B175" s="24"/>
      <c r="C175" s="24"/>
      <c r="D175" s="25"/>
      <c r="E175" s="26"/>
      <c r="F175" s="27"/>
      <c r="R175" s="19">
        <v>170</v>
      </c>
      <c r="S175" s="20" t="str">
        <f>IF(B175="","",IF(AND(D175&lt;Vencimientos!$C$4,F175="No"),D175,""))</f>
        <v/>
      </c>
      <c r="T175" s="19" t="str">
        <f>IF(B175="","",IF(AND(D175&lt;Vencimientos!$C$4,F175="No"),RANK(S175,$S$6:$S$1001,1)+COUNTIF($S$6:S175,S175)-1,""))</f>
        <v/>
      </c>
      <c r="U175" s="20" t="str">
        <f>IF(B175="","",IF(AND(D175=Vencimientos!$C$4,F175="No"),D175,""))</f>
        <v/>
      </c>
      <c r="V175" s="19" t="str">
        <f>IF(B175="","",IF(AND(D175=Vencimientos!$C$4,F175="No"),RANK(U175,$U$6:$U$1001,1)+COUNTIF($U$6:U175,U175)-1,""))</f>
        <v/>
      </c>
      <c r="W175" s="20" t="str">
        <f>IF(B175="","",IF(AND(D175&gt;Vencimientos!$C$4,F175="No"),D175,""))</f>
        <v/>
      </c>
      <c r="X175" s="19" t="str">
        <f>IF(B175="","",IF(AND(D175&gt;Vencimientos!$C$4,F175="No"),RANK(W175,$W$6:$W$1001,1)+COUNTIF($W$6:W175,W175)-1,""))</f>
        <v/>
      </c>
    </row>
    <row r="176" spans="2:24" ht="23.1" customHeight="1">
      <c r="B176" s="24"/>
      <c r="C176" s="24"/>
      <c r="D176" s="25"/>
      <c r="E176" s="26"/>
      <c r="F176" s="27"/>
      <c r="R176" s="19">
        <v>171</v>
      </c>
      <c r="S176" s="20" t="str">
        <f>IF(B176="","",IF(AND(D176&lt;Vencimientos!$C$4,F176="No"),D176,""))</f>
        <v/>
      </c>
      <c r="T176" s="19" t="str">
        <f>IF(B176="","",IF(AND(D176&lt;Vencimientos!$C$4,F176="No"),RANK(S176,$S$6:$S$1001,1)+COUNTIF($S$6:S176,S176)-1,""))</f>
        <v/>
      </c>
      <c r="U176" s="20" t="str">
        <f>IF(B176="","",IF(AND(D176=Vencimientos!$C$4,F176="No"),D176,""))</f>
        <v/>
      </c>
      <c r="V176" s="19" t="str">
        <f>IF(B176="","",IF(AND(D176=Vencimientos!$C$4,F176="No"),RANK(U176,$U$6:$U$1001,1)+COUNTIF($U$6:U176,U176)-1,""))</f>
        <v/>
      </c>
      <c r="W176" s="20" t="str">
        <f>IF(B176="","",IF(AND(D176&gt;Vencimientos!$C$4,F176="No"),D176,""))</f>
        <v/>
      </c>
      <c r="X176" s="19" t="str">
        <f>IF(B176="","",IF(AND(D176&gt;Vencimientos!$C$4,F176="No"),RANK(W176,$W$6:$W$1001,1)+COUNTIF($W$6:W176,W176)-1,""))</f>
        <v/>
      </c>
    </row>
    <row r="177" spans="2:24" ht="23.1" customHeight="1">
      <c r="B177" s="24"/>
      <c r="C177" s="24"/>
      <c r="D177" s="25"/>
      <c r="E177" s="26"/>
      <c r="F177" s="27"/>
      <c r="R177" s="19">
        <v>172</v>
      </c>
      <c r="S177" s="20" t="str">
        <f>IF(B177="","",IF(AND(D177&lt;Vencimientos!$C$4,F177="No"),D177,""))</f>
        <v/>
      </c>
      <c r="T177" s="19" t="str">
        <f>IF(B177="","",IF(AND(D177&lt;Vencimientos!$C$4,F177="No"),RANK(S177,$S$6:$S$1001,1)+COUNTIF($S$6:S177,S177)-1,""))</f>
        <v/>
      </c>
      <c r="U177" s="20" t="str">
        <f>IF(B177="","",IF(AND(D177=Vencimientos!$C$4,F177="No"),D177,""))</f>
        <v/>
      </c>
      <c r="V177" s="19" t="str">
        <f>IF(B177="","",IF(AND(D177=Vencimientos!$C$4,F177="No"),RANK(U177,$U$6:$U$1001,1)+COUNTIF($U$6:U177,U177)-1,""))</f>
        <v/>
      </c>
      <c r="W177" s="20" t="str">
        <f>IF(B177="","",IF(AND(D177&gt;Vencimientos!$C$4,F177="No"),D177,""))</f>
        <v/>
      </c>
      <c r="X177" s="19" t="str">
        <f>IF(B177="","",IF(AND(D177&gt;Vencimientos!$C$4,F177="No"),RANK(W177,$W$6:$W$1001,1)+COUNTIF($W$6:W177,W177)-1,""))</f>
        <v/>
      </c>
    </row>
    <row r="178" spans="2:24" ht="23.1" customHeight="1">
      <c r="B178" s="24"/>
      <c r="C178" s="24"/>
      <c r="D178" s="25"/>
      <c r="E178" s="26"/>
      <c r="F178" s="27"/>
      <c r="R178" s="19">
        <v>173</v>
      </c>
      <c r="S178" s="20" t="str">
        <f>IF(B178="","",IF(AND(D178&lt;Vencimientos!$C$4,F178="No"),D178,""))</f>
        <v/>
      </c>
      <c r="T178" s="19" t="str">
        <f>IF(B178="","",IF(AND(D178&lt;Vencimientos!$C$4,F178="No"),RANK(S178,$S$6:$S$1001,1)+COUNTIF($S$6:S178,S178)-1,""))</f>
        <v/>
      </c>
      <c r="U178" s="20" t="str">
        <f>IF(B178="","",IF(AND(D178=Vencimientos!$C$4,F178="No"),D178,""))</f>
        <v/>
      </c>
      <c r="V178" s="19" t="str">
        <f>IF(B178="","",IF(AND(D178=Vencimientos!$C$4,F178="No"),RANK(U178,$U$6:$U$1001,1)+COUNTIF($U$6:U178,U178)-1,""))</f>
        <v/>
      </c>
      <c r="W178" s="20" t="str">
        <f>IF(B178="","",IF(AND(D178&gt;Vencimientos!$C$4,F178="No"),D178,""))</f>
        <v/>
      </c>
      <c r="X178" s="19" t="str">
        <f>IF(B178="","",IF(AND(D178&gt;Vencimientos!$C$4,F178="No"),RANK(W178,$W$6:$W$1001,1)+COUNTIF($W$6:W178,W178)-1,""))</f>
        <v/>
      </c>
    </row>
    <row r="179" spans="2:24" ht="23.1" customHeight="1">
      <c r="B179" s="24"/>
      <c r="C179" s="24"/>
      <c r="D179" s="25"/>
      <c r="E179" s="26"/>
      <c r="F179" s="27"/>
      <c r="R179" s="19">
        <v>174</v>
      </c>
      <c r="S179" s="20" t="str">
        <f>IF(B179="","",IF(AND(D179&lt;Vencimientos!$C$4,F179="No"),D179,""))</f>
        <v/>
      </c>
      <c r="T179" s="19" t="str">
        <f>IF(B179="","",IF(AND(D179&lt;Vencimientos!$C$4,F179="No"),RANK(S179,$S$6:$S$1001,1)+COUNTIF($S$6:S179,S179)-1,""))</f>
        <v/>
      </c>
      <c r="U179" s="20" t="str">
        <f>IF(B179="","",IF(AND(D179=Vencimientos!$C$4,F179="No"),D179,""))</f>
        <v/>
      </c>
      <c r="V179" s="19" t="str">
        <f>IF(B179="","",IF(AND(D179=Vencimientos!$C$4,F179="No"),RANK(U179,$U$6:$U$1001,1)+COUNTIF($U$6:U179,U179)-1,""))</f>
        <v/>
      </c>
      <c r="W179" s="20" t="str">
        <f>IF(B179="","",IF(AND(D179&gt;Vencimientos!$C$4,F179="No"),D179,""))</f>
        <v/>
      </c>
      <c r="X179" s="19" t="str">
        <f>IF(B179="","",IF(AND(D179&gt;Vencimientos!$C$4,F179="No"),RANK(W179,$W$6:$W$1001,1)+COUNTIF($W$6:W179,W179)-1,""))</f>
        <v/>
      </c>
    </row>
    <row r="180" spans="2:24" ht="23.1" customHeight="1">
      <c r="B180" s="24"/>
      <c r="C180" s="24"/>
      <c r="D180" s="25"/>
      <c r="E180" s="26"/>
      <c r="F180" s="27"/>
      <c r="R180" s="19">
        <v>175</v>
      </c>
      <c r="S180" s="20" t="str">
        <f>IF(B180="","",IF(AND(D180&lt;Vencimientos!$C$4,F180="No"),D180,""))</f>
        <v/>
      </c>
      <c r="T180" s="19" t="str">
        <f>IF(B180="","",IF(AND(D180&lt;Vencimientos!$C$4,F180="No"),RANK(S180,$S$6:$S$1001,1)+COUNTIF($S$6:S180,S180)-1,""))</f>
        <v/>
      </c>
      <c r="U180" s="20" t="str">
        <f>IF(B180="","",IF(AND(D180=Vencimientos!$C$4,F180="No"),D180,""))</f>
        <v/>
      </c>
      <c r="V180" s="19" t="str">
        <f>IF(B180="","",IF(AND(D180=Vencimientos!$C$4,F180="No"),RANK(U180,$U$6:$U$1001,1)+COUNTIF($U$6:U180,U180)-1,""))</f>
        <v/>
      </c>
      <c r="W180" s="20" t="str">
        <f>IF(B180="","",IF(AND(D180&gt;Vencimientos!$C$4,F180="No"),D180,""))</f>
        <v/>
      </c>
      <c r="X180" s="19" t="str">
        <f>IF(B180="","",IF(AND(D180&gt;Vencimientos!$C$4,F180="No"),RANK(W180,$W$6:$W$1001,1)+COUNTIF($W$6:W180,W180)-1,""))</f>
        <v/>
      </c>
    </row>
    <row r="181" spans="2:24" ht="23.1" customHeight="1">
      <c r="B181" s="24"/>
      <c r="C181" s="24"/>
      <c r="D181" s="25"/>
      <c r="E181" s="26"/>
      <c r="F181" s="27"/>
      <c r="R181" s="19">
        <v>176</v>
      </c>
      <c r="S181" s="20" t="str">
        <f>IF(B181="","",IF(AND(D181&lt;Vencimientos!$C$4,F181="No"),D181,""))</f>
        <v/>
      </c>
      <c r="T181" s="19" t="str">
        <f>IF(B181="","",IF(AND(D181&lt;Vencimientos!$C$4,F181="No"),RANK(S181,$S$6:$S$1001,1)+COUNTIF($S$6:S181,S181)-1,""))</f>
        <v/>
      </c>
      <c r="U181" s="20" t="str">
        <f>IF(B181="","",IF(AND(D181=Vencimientos!$C$4,F181="No"),D181,""))</f>
        <v/>
      </c>
      <c r="V181" s="19" t="str">
        <f>IF(B181="","",IF(AND(D181=Vencimientos!$C$4,F181="No"),RANK(U181,$U$6:$U$1001,1)+COUNTIF($U$6:U181,U181)-1,""))</f>
        <v/>
      </c>
      <c r="W181" s="20" t="str">
        <f>IF(B181="","",IF(AND(D181&gt;Vencimientos!$C$4,F181="No"),D181,""))</f>
        <v/>
      </c>
      <c r="X181" s="19" t="str">
        <f>IF(B181="","",IF(AND(D181&gt;Vencimientos!$C$4,F181="No"),RANK(W181,$W$6:$W$1001,1)+COUNTIF($W$6:W181,W181)-1,""))</f>
        <v/>
      </c>
    </row>
    <row r="182" spans="2:24" ht="23.1" customHeight="1">
      <c r="B182" s="24"/>
      <c r="C182" s="24"/>
      <c r="D182" s="25"/>
      <c r="E182" s="26"/>
      <c r="F182" s="27"/>
      <c r="R182" s="19">
        <v>177</v>
      </c>
      <c r="S182" s="20" t="str">
        <f>IF(B182="","",IF(AND(D182&lt;Vencimientos!$C$4,F182="No"),D182,""))</f>
        <v/>
      </c>
      <c r="T182" s="19" t="str">
        <f>IF(B182="","",IF(AND(D182&lt;Vencimientos!$C$4,F182="No"),RANK(S182,$S$6:$S$1001,1)+COUNTIF($S$6:S182,S182)-1,""))</f>
        <v/>
      </c>
      <c r="U182" s="20" t="str">
        <f>IF(B182="","",IF(AND(D182=Vencimientos!$C$4,F182="No"),D182,""))</f>
        <v/>
      </c>
      <c r="V182" s="19" t="str">
        <f>IF(B182="","",IF(AND(D182=Vencimientos!$C$4,F182="No"),RANK(U182,$U$6:$U$1001,1)+COUNTIF($U$6:U182,U182)-1,""))</f>
        <v/>
      </c>
      <c r="W182" s="20" t="str">
        <f>IF(B182="","",IF(AND(D182&gt;Vencimientos!$C$4,F182="No"),D182,""))</f>
        <v/>
      </c>
      <c r="X182" s="19" t="str">
        <f>IF(B182="","",IF(AND(D182&gt;Vencimientos!$C$4,F182="No"),RANK(W182,$W$6:$W$1001,1)+COUNTIF($W$6:W182,W182)-1,""))</f>
        <v/>
      </c>
    </row>
    <row r="183" spans="2:24" ht="23.1" customHeight="1">
      <c r="B183" s="24"/>
      <c r="C183" s="24"/>
      <c r="D183" s="25"/>
      <c r="E183" s="26"/>
      <c r="F183" s="27"/>
      <c r="R183" s="19">
        <v>178</v>
      </c>
      <c r="S183" s="20" t="str">
        <f>IF(B183="","",IF(AND(D183&lt;Vencimientos!$C$4,F183="No"),D183,""))</f>
        <v/>
      </c>
      <c r="T183" s="19" t="str">
        <f>IF(B183="","",IF(AND(D183&lt;Vencimientos!$C$4,F183="No"),RANK(S183,$S$6:$S$1001,1)+COUNTIF($S$6:S183,S183)-1,""))</f>
        <v/>
      </c>
      <c r="U183" s="20" t="str">
        <f>IF(B183="","",IF(AND(D183=Vencimientos!$C$4,F183="No"),D183,""))</f>
        <v/>
      </c>
      <c r="V183" s="19" t="str">
        <f>IF(B183="","",IF(AND(D183=Vencimientos!$C$4,F183="No"),RANK(U183,$U$6:$U$1001,1)+COUNTIF($U$6:U183,U183)-1,""))</f>
        <v/>
      </c>
      <c r="W183" s="20" t="str">
        <f>IF(B183="","",IF(AND(D183&gt;Vencimientos!$C$4,F183="No"),D183,""))</f>
        <v/>
      </c>
      <c r="X183" s="19" t="str">
        <f>IF(B183="","",IF(AND(D183&gt;Vencimientos!$C$4,F183="No"),RANK(W183,$W$6:$W$1001,1)+COUNTIF($W$6:W183,W183)-1,""))</f>
        <v/>
      </c>
    </row>
    <row r="184" spans="2:24" ht="23.1" customHeight="1">
      <c r="B184" s="24"/>
      <c r="C184" s="24"/>
      <c r="D184" s="25"/>
      <c r="E184" s="26"/>
      <c r="F184" s="27"/>
      <c r="R184" s="19">
        <v>179</v>
      </c>
      <c r="S184" s="20" t="str">
        <f>IF(B184="","",IF(AND(D184&lt;Vencimientos!$C$4,F184="No"),D184,""))</f>
        <v/>
      </c>
      <c r="T184" s="19" t="str">
        <f>IF(B184="","",IF(AND(D184&lt;Vencimientos!$C$4,F184="No"),RANK(S184,$S$6:$S$1001,1)+COUNTIF($S$6:S184,S184)-1,""))</f>
        <v/>
      </c>
      <c r="U184" s="20" t="str">
        <f>IF(B184="","",IF(AND(D184=Vencimientos!$C$4,F184="No"),D184,""))</f>
        <v/>
      </c>
      <c r="V184" s="19" t="str">
        <f>IF(B184="","",IF(AND(D184=Vencimientos!$C$4,F184="No"),RANK(U184,$U$6:$U$1001,1)+COUNTIF($U$6:U184,U184)-1,""))</f>
        <v/>
      </c>
      <c r="W184" s="20" t="str">
        <f>IF(B184="","",IF(AND(D184&gt;Vencimientos!$C$4,F184="No"),D184,""))</f>
        <v/>
      </c>
      <c r="X184" s="19" t="str">
        <f>IF(B184="","",IF(AND(D184&gt;Vencimientos!$C$4,F184="No"),RANK(W184,$W$6:$W$1001,1)+COUNTIF($W$6:W184,W184)-1,""))</f>
        <v/>
      </c>
    </row>
    <row r="185" spans="2:24" ht="23.1" customHeight="1">
      <c r="B185" s="24"/>
      <c r="C185" s="24"/>
      <c r="D185" s="25"/>
      <c r="E185" s="26"/>
      <c r="F185" s="27"/>
      <c r="R185" s="19">
        <v>180</v>
      </c>
      <c r="S185" s="20" t="str">
        <f>IF(B185="","",IF(AND(D185&lt;Vencimientos!$C$4,F185="No"),D185,""))</f>
        <v/>
      </c>
      <c r="T185" s="19" t="str">
        <f>IF(B185="","",IF(AND(D185&lt;Vencimientos!$C$4,F185="No"),RANK(S185,$S$6:$S$1001,1)+COUNTIF($S$6:S185,S185)-1,""))</f>
        <v/>
      </c>
      <c r="U185" s="20" t="str">
        <f>IF(B185="","",IF(AND(D185=Vencimientos!$C$4,F185="No"),D185,""))</f>
        <v/>
      </c>
      <c r="V185" s="19" t="str">
        <f>IF(B185="","",IF(AND(D185=Vencimientos!$C$4,F185="No"),RANK(U185,$U$6:$U$1001,1)+COUNTIF($U$6:U185,U185)-1,""))</f>
        <v/>
      </c>
      <c r="W185" s="20" t="str">
        <f>IF(B185="","",IF(AND(D185&gt;Vencimientos!$C$4,F185="No"),D185,""))</f>
        <v/>
      </c>
      <c r="X185" s="19" t="str">
        <f>IF(B185="","",IF(AND(D185&gt;Vencimientos!$C$4,F185="No"),RANK(W185,$W$6:$W$1001,1)+COUNTIF($W$6:W185,W185)-1,""))</f>
        <v/>
      </c>
    </row>
    <row r="186" spans="2:24" ht="23.1" customHeight="1">
      <c r="B186" s="24"/>
      <c r="C186" s="24"/>
      <c r="D186" s="25"/>
      <c r="E186" s="26"/>
      <c r="F186" s="27"/>
      <c r="R186" s="19">
        <v>181</v>
      </c>
      <c r="S186" s="20" t="str">
        <f>IF(B186="","",IF(AND(D186&lt;Vencimientos!$C$4,F186="No"),D186,""))</f>
        <v/>
      </c>
      <c r="T186" s="19" t="str">
        <f>IF(B186="","",IF(AND(D186&lt;Vencimientos!$C$4,F186="No"),RANK(S186,$S$6:$S$1001,1)+COUNTIF($S$6:S186,S186)-1,""))</f>
        <v/>
      </c>
      <c r="U186" s="20" t="str">
        <f>IF(B186="","",IF(AND(D186=Vencimientos!$C$4,F186="No"),D186,""))</f>
        <v/>
      </c>
      <c r="V186" s="19" t="str">
        <f>IF(B186="","",IF(AND(D186=Vencimientos!$C$4,F186="No"),RANK(U186,$U$6:$U$1001,1)+COUNTIF($U$6:U186,U186)-1,""))</f>
        <v/>
      </c>
      <c r="W186" s="20" t="str">
        <f>IF(B186="","",IF(AND(D186&gt;Vencimientos!$C$4,F186="No"),D186,""))</f>
        <v/>
      </c>
      <c r="X186" s="19" t="str">
        <f>IF(B186="","",IF(AND(D186&gt;Vencimientos!$C$4,F186="No"),RANK(W186,$W$6:$W$1001,1)+COUNTIF($W$6:W186,W186)-1,""))</f>
        <v/>
      </c>
    </row>
    <row r="187" spans="2:24" ht="23.1" customHeight="1">
      <c r="B187" s="24"/>
      <c r="C187" s="24"/>
      <c r="D187" s="25"/>
      <c r="E187" s="26"/>
      <c r="F187" s="27"/>
      <c r="R187" s="19">
        <v>182</v>
      </c>
      <c r="S187" s="20" t="str">
        <f>IF(B187="","",IF(AND(D187&lt;Vencimientos!$C$4,F187="No"),D187,""))</f>
        <v/>
      </c>
      <c r="T187" s="19" t="str">
        <f>IF(B187="","",IF(AND(D187&lt;Vencimientos!$C$4,F187="No"),RANK(S187,$S$6:$S$1001,1)+COUNTIF($S$6:S187,S187)-1,""))</f>
        <v/>
      </c>
      <c r="U187" s="20" t="str">
        <f>IF(B187="","",IF(AND(D187=Vencimientos!$C$4,F187="No"),D187,""))</f>
        <v/>
      </c>
      <c r="V187" s="19" t="str">
        <f>IF(B187="","",IF(AND(D187=Vencimientos!$C$4,F187="No"),RANK(U187,$U$6:$U$1001,1)+COUNTIF($U$6:U187,U187)-1,""))</f>
        <v/>
      </c>
      <c r="W187" s="20" t="str">
        <f>IF(B187="","",IF(AND(D187&gt;Vencimientos!$C$4,F187="No"),D187,""))</f>
        <v/>
      </c>
      <c r="X187" s="19" t="str">
        <f>IF(B187="","",IF(AND(D187&gt;Vencimientos!$C$4,F187="No"),RANK(W187,$W$6:$W$1001,1)+COUNTIF($W$6:W187,W187)-1,""))</f>
        <v/>
      </c>
    </row>
    <row r="188" spans="2:24" ht="23.1" customHeight="1">
      <c r="B188" s="24"/>
      <c r="C188" s="24"/>
      <c r="D188" s="25"/>
      <c r="E188" s="26"/>
      <c r="F188" s="27"/>
      <c r="R188" s="19">
        <v>183</v>
      </c>
      <c r="S188" s="20" t="str">
        <f>IF(B188="","",IF(AND(D188&lt;Vencimientos!$C$4,F188="No"),D188,""))</f>
        <v/>
      </c>
      <c r="T188" s="19" t="str">
        <f>IF(B188="","",IF(AND(D188&lt;Vencimientos!$C$4,F188="No"),RANK(S188,$S$6:$S$1001,1)+COUNTIF($S$6:S188,S188)-1,""))</f>
        <v/>
      </c>
      <c r="U188" s="20" t="str">
        <f>IF(B188="","",IF(AND(D188=Vencimientos!$C$4,F188="No"),D188,""))</f>
        <v/>
      </c>
      <c r="V188" s="19" t="str">
        <f>IF(B188="","",IF(AND(D188=Vencimientos!$C$4,F188="No"),RANK(U188,$U$6:$U$1001,1)+COUNTIF($U$6:U188,U188)-1,""))</f>
        <v/>
      </c>
      <c r="W188" s="20" t="str">
        <f>IF(B188="","",IF(AND(D188&gt;Vencimientos!$C$4,F188="No"),D188,""))</f>
        <v/>
      </c>
      <c r="X188" s="19" t="str">
        <f>IF(B188="","",IF(AND(D188&gt;Vencimientos!$C$4,F188="No"),RANK(W188,$W$6:$W$1001,1)+COUNTIF($W$6:W188,W188)-1,""))</f>
        <v/>
      </c>
    </row>
    <row r="189" spans="2:24" ht="23.1" customHeight="1">
      <c r="B189" s="24"/>
      <c r="C189" s="24"/>
      <c r="D189" s="25"/>
      <c r="E189" s="26"/>
      <c r="F189" s="27"/>
      <c r="R189" s="19">
        <v>184</v>
      </c>
      <c r="S189" s="20" t="str">
        <f>IF(B189="","",IF(AND(D189&lt;Vencimientos!$C$4,F189="No"),D189,""))</f>
        <v/>
      </c>
      <c r="T189" s="19" t="str">
        <f>IF(B189="","",IF(AND(D189&lt;Vencimientos!$C$4,F189="No"),RANK(S189,$S$6:$S$1001,1)+COUNTIF($S$6:S189,S189)-1,""))</f>
        <v/>
      </c>
      <c r="U189" s="20" t="str">
        <f>IF(B189="","",IF(AND(D189=Vencimientos!$C$4,F189="No"),D189,""))</f>
        <v/>
      </c>
      <c r="V189" s="19" t="str">
        <f>IF(B189="","",IF(AND(D189=Vencimientos!$C$4,F189="No"),RANK(U189,$U$6:$U$1001,1)+COUNTIF($U$6:U189,U189)-1,""))</f>
        <v/>
      </c>
      <c r="W189" s="20" t="str">
        <f>IF(B189="","",IF(AND(D189&gt;Vencimientos!$C$4,F189="No"),D189,""))</f>
        <v/>
      </c>
      <c r="X189" s="19" t="str">
        <f>IF(B189="","",IF(AND(D189&gt;Vencimientos!$C$4,F189="No"),RANK(W189,$W$6:$W$1001,1)+COUNTIF($W$6:W189,W189)-1,""))</f>
        <v/>
      </c>
    </row>
    <row r="190" spans="2:24" ht="23.1" customHeight="1">
      <c r="B190" s="24"/>
      <c r="C190" s="24"/>
      <c r="D190" s="25"/>
      <c r="E190" s="26"/>
      <c r="F190" s="27"/>
      <c r="R190" s="19">
        <v>185</v>
      </c>
      <c r="S190" s="20" t="str">
        <f>IF(B190="","",IF(AND(D190&lt;Vencimientos!$C$4,F190="No"),D190,""))</f>
        <v/>
      </c>
      <c r="T190" s="19" t="str">
        <f>IF(B190="","",IF(AND(D190&lt;Vencimientos!$C$4,F190="No"),RANK(S190,$S$6:$S$1001,1)+COUNTIF($S$6:S190,S190)-1,""))</f>
        <v/>
      </c>
      <c r="U190" s="20" t="str">
        <f>IF(B190="","",IF(AND(D190=Vencimientos!$C$4,F190="No"),D190,""))</f>
        <v/>
      </c>
      <c r="V190" s="19" t="str">
        <f>IF(B190="","",IF(AND(D190=Vencimientos!$C$4,F190="No"),RANK(U190,$U$6:$U$1001,1)+COUNTIF($U$6:U190,U190)-1,""))</f>
        <v/>
      </c>
      <c r="W190" s="20" t="str">
        <f>IF(B190="","",IF(AND(D190&gt;Vencimientos!$C$4,F190="No"),D190,""))</f>
        <v/>
      </c>
      <c r="X190" s="19" t="str">
        <f>IF(B190="","",IF(AND(D190&gt;Vencimientos!$C$4,F190="No"),RANK(W190,$W$6:$W$1001,1)+COUNTIF($W$6:W190,W190)-1,""))</f>
        <v/>
      </c>
    </row>
    <row r="191" spans="2:24" ht="23.1" customHeight="1">
      <c r="B191" s="24"/>
      <c r="C191" s="24"/>
      <c r="D191" s="25"/>
      <c r="E191" s="26"/>
      <c r="F191" s="27"/>
      <c r="R191" s="19">
        <v>186</v>
      </c>
      <c r="S191" s="20" t="str">
        <f>IF(B191="","",IF(AND(D191&lt;Vencimientos!$C$4,F191="No"),D191,""))</f>
        <v/>
      </c>
      <c r="T191" s="19" t="str">
        <f>IF(B191="","",IF(AND(D191&lt;Vencimientos!$C$4,F191="No"),RANK(S191,$S$6:$S$1001,1)+COUNTIF($S$6:S191,S191)-1,""))</f>
        <v/>
      </c>
      <c r="U191" s="20" t="str">
        <f>IF(B191="","",IF(AND(D191=Vencimientos!$C$4,F191="No"),D191,""))</f>
        <v/>
      </c>
      <c r="V191" s="19" t="str">
        <f>IF(B191="","",IF(AND(D191=Vencimientos!$C$4,F191="No"),RANK(U191,$U$6:$U$1001,1)+COUNTIF($U$6:U191,U191)-1,""))</f>
        <v/>
      </c>
      <c r="W191" s="20" t="str">
        <f>IF(B191="","",IF(AND(D191&gt;Vencimientos!$C$4,F191="No"),D191,""))</f>
        <v/>
      </c>
      <c r="X191" s="19" t="str">
        <f>IF(B191="","",IF(AND(D191&gt;Vencimientos!$C$4,F191="No"),RANK(W191,$W$6:$W$1001,1)+COUNTIF($W$6:W191,W191)-1,""))</f>
        <v/>
      </c>
    </row>
    <row r="192" spans="2:24" ht="23.1" customHeight="1">
      <c r="B192" s="24"/>
      <c r="C192" s="24"/>
      <c r="D192" s="25"/>
      <c r="E192" s="26"/>
      <c r="F192" s="27"/>
      <c r="R192" s="19">
        <v>187</v>
      </c>
      <c r="S192" s="20" t="str">
        <f>IF(B192="","",IF(AND(D192&lt;Vencimientos!$C$4,F192="No"),D192,""))</f>
        <v/>
      </c>
      <c r="T192" s="19" t="str">
        <f>IF(B192="","",IF(AND(D192&lt;Vencimientos!$C$4,F192="No"),RANK(S192,$S$6:$S$1001,1)+COUNTIF($S$6:S192,S192)-1,""))</f>
        <v/>
      </c>
      <c r="U192" s="20" t="str">
        <f>IF(B192="","",IF(AND(D192=Vencimientos!$C$4,F192="No"),D192,""))</f>
        <v/>
      </c>
      <c r="V192" s="19" t="str">
        <f>IF(B192="","",IF(AND(D192=Vencimientos!$C$4,F192="No"),RANK(U192,$U$6:$U$1001,1)+COUNTIF($U$6:U192,U192)-1,""))</f>
        <v/>
      </c>
      <c r="W192" s="20" t="str">
        <f>IF(B192="","",IF(AND(D192&gt;Vencimientos!$C$4,F192="No"),D192,""))</f>
        <v/>
      </c>
      <c r="X192" s="19" t="str">
        <f>IF(B192="","",IF(AND(D192&gt;Vencimientos!$C$4,F192="No"),RANK(W192,$W$6:$W$1001,1)+COUNTIF($W$6:W192,W192)-1,""))</f>
        <v/>
      </c>
    </row>
    <row r="193" spans="2:24" ht="23.1" customHeight="1">
      <c r="B193" s="24"/>
      <c r="C193" s="24"/>
      <c r="D193" s="25"/>
      <c r="E193" s="26"/>
      <c r="F193" s="27"/>
      <c r="R193" s="19">
        <v>188</v>
      </c>
      <c r="S193" s="20" t="str">
        <f>IF(B193="","",IF(AND(D193&lt;Vencimientos!$C$4,F193="No"),D193,""))</f>
        <v/>
      </c>
      <c r="T193" s="19" t="str">
        <f>IF(B193="","",IF(AND(D193&lt;Vencimientos!$C$4,F193="No"),RANK(S193,$S$6:$S$1001,1)+COUNTIF($S$6:S193,S193)-1,""))</f>
        <v/>
      </c>
      <c r="U193" s="20" t="str">
        <f>IF(B193="","",IF(AND(D193=Vencimientos!$C$4,F193="No"),D193,""))</f>
        <v/>
      </c>
      <c r="V193" s="19" t="str">
        <f>IF(B193="","",IF(AND(D193=Vencimientos!$C$4,F193="No"),RANK(U193,$U$6:$U$1001,1)+COUNTIF($U$6:U193,U193)-1,""))</f>
        <v/>
      </c>
      <c r="W193" s="20" t="str">
        <f>IF(B193="","",IF(AND(D193&gt;Vencimientos!$C$4,F193="No"),D193,""))</f>
        <v/>
      </c>
      <c r="X193" s="19" t="str">
        <f>IF(B193="","",IF(AND(D193&gt;Vencimientos!$C$4,F193="No"),RANK(W193,$W$6:$W$1001,1)+COUNTIF($W$6:W193,W193)-1,""))</f>
        <v/>
      </c>
    </row>
    <row r="194" spans="2:24" ht="23.1" customHeight="1">
      <c r="B194" s="24"/>
      <c r="C194" s="24"/>
      <c r="D194" s="25"/>
      <c r="E194" s="26"/>
      <c r="F194" s="27"/>
      <c r="R194" s="19">
        <v>189</v>
      </c>
      <c r="S194" s="20" t="str">
        <f>IF(B194="","",IF(AND(D194&lt;Vencimientos!$C$4,F194="No"),D194,""))</f>
        <v/>
      </c>
      <c r="T194" s="19" t="str">
        <f>IF(B194="","",IF(AND(D194&lt;Vencimientos!$C$4,F194="No"),RANK(S194,$S$6:$S$1001,1)+COUNTIF($S$6:S194,S194)-1,""))</f>
        <v/>
      </c>
      <c r="U194" s="20" t="str">
        <f>IF(B194="","",IF(AND(D194=Vencimientos!$C$4,F194="No"),D194,""))</f>
        <v/>
      </c>
      <c r="V194" s="19" t="str">
        <f>IF(B194="","",IF(AND(D194=Vencimientos!$C$4,F194="No"),RANK(U194,$U$6:$U$1001,1)+COUNTIF($U$6:U194,U194)-1,""))</f>
        <v/>
      </c>
      <c r="W194" s="20" t="str">
        <f>IF(B194="","",IF(AND(D194&gt;Vencimientos!$C$4,F194="No"),D194,""))</f>
        <v/>
      </c>
      <c r="X194" s="19" t="str">
        <f>IF(B194="","",IF(AND(D194&gt;Vencimientos!$C$4,F194="No"),RANK(W194,$W$6:$W$1001,1)+COUNTIF($W$6:W194,W194)-1,""))</f>
        <v/>
      </c>
    </row>
    <row r="195" spans="2:24" ht="23.1" customHeight="1">
      <c r="B195" s="24"/>
      <c r="C195" s="24"/>
      <c r="D195" s="25"/>
      <c r="E195" s="26"/>
      <c r="F195" s="27"/>
      <c r="R195" s="19">
        <v>190</v>
      </c>
      <c r="S195" s="20" t="str">
        <f>IF(B195="","",IF(AND(D195&lt;Vencimientos!$C$4,F195="No"),D195,""))</f>
        <v/>
      </c>
      <c r="T195" s="19" t="str">
        <f>IF(B195="","",IF(AND(D195&lt;Vencimientos!$C$4,F195="No"),RANK(S195,$S$6:$S$1001,1)+COUNTIF($S$6:S195,S195)-1,""))</f>
        <v/>
      </c>
      <c r="U195" s="20" t="str">
        <f>IF(B195="","",IF(AND(D195=Vencimientos!$C$4,F195="No"),D195,""))</f>
        <v/>
      </c>
      <c r="V195" s="19" t="str">
        <f>IF(B195="","",IF(AND(D195=Vencimientos!$C$4,F195="No"),RANK(U195,$U$6:$U$1001,1)+COUNTIF($U$6:U195,U195)-1,""))</f>
        <v/>
      </c>
      <c r="W195" s="20" t="str">
        <f>IF(B195="","",IF(AND(D195&gt;Vencimientos!$C$4,F195="No"),D195,""))</f>
        <v/>
      </c>
      <c r="X195" s="19" t="str">
        <f>IF(B195="","",IF(AND(D195&gt;Vencimientos!$C$4,F195="No"),RANK(W195,$W$6:$W$1001,1)+COUNTIF($W$6:W195,W195)-1,""))</f>
        <v/>
      </c>
    </row>
    <row r="196" spans="2:24" ht="23.1" customHeight="1">
      <c r="B196" s="24"/>
      <c r="C196" s="24"/>
      <c r="D196" s="25"/>
      <c r="E196" s="26"/>
      <c r="F196" s="27"/>
      <c r="R196" s="19">
        <v>191</v>
      </c>
      <c r="S196" s="20" t="str">
        <f>IF(B196="","",IF(AND(D196&lt;Vencimientos!$C$4,F196="No"),D196,""))</f>
        <v/>
      </c>
      <c r="T196" s="19" t="str">
        <f>IF(B196="","",IF(AND(D196&lt;Vencimientos!$C$4,F196="No"),RANK(S196,$S$6:$S$1001,1)+COUNTIF($S$6:S196,S196)-1,""))</f>
        <v/>
      </c>
      <c r="U196" s="20" t="str">
        <f>IF(B196="","",IF(AND(D196=Vencimientos!$C$4,F196="No"),D196,""))</f>
        <v/>
      </c>
      <c r="V196" s="19" t="str">
        <f>IF(B196="","",IF(AND(D196=Vencimientos!$C$4,F196="No"),RANK(U196,$U$6:$U$1001,1)+COUNTIF($U$6:U196,U196)-1,""))</f>
        <v/>
      </c>
      <c r="W196" s="20" t="str">
        <f>IF(B196="","",IF(AND(D196&gt;Vencimientos!$C$4,F196="No"),D196,""))</f>
        <v/>
      </c>
      <c r="X196" s="19" t="str">
        <f>IF(B196="","",IF(AND(D196&gt;Vencimientos!$C$4,F196="No"),RANK(W196,$W$6:$W$1001,1)+COUNTIF($W$6:W196,W196)-1,""))</f>
        <v/>
      </c>
    </row>
    <row r="197" spans="2:24" ht="23.1" customHeight="1">
      <c r="B197" s="24"/>
      <c r="C197" s="24"/>
      <c r="D197" s="25"/>
      <c r="E197" s="26"/>
      <c r="F197" s="27"/>
      <c r="R197" s="19">
        <v>192</v>
      </c>
      <c r="S197" s="20" t="str">
        <f>IF(B197="","",IF(AND(D197&lt;Vencimientos!$C$4,F197="No"),D197,""))</f>
        <v/>
      </c>
      <c r="T197" s="19" t="str">
        <f>IF(B197="","",IF(AND(D197&lt;Vencimientos!$C$4,F197="No"),RANK(S197,$S$6:$S$1001,1)+COUNTIF($S$6:S197,S197)-1,""))</f>
        <v/>
      </c>
      <c r="U197" s="20" t="str">
        <f>IF(B197="","",IF(AND(D197=Vencimientos!$C$4,F197="No"),D197,""))</f>
        <v/>
      </c>
      <c r="V197" s="19" t="str">
        <f>IF(B197="","",IF(AND(D197=Vencimientos!$C$4,F197="No"),RANK(U197,$U$6:$U$1001,1)+COUNTIF($U$6:U197,U197)-1,""))</f>
        <v/>
      </c>
      <c r="W197" s="20" t="str">
        <f>IF(B197="","",IF(AND(D197&gt;Vencimientos!$C$4,F197="No"),D197,""))</f>
        <v/>
      </c>
      <c r="X197" s="19" t="str">
        <f>IF(B197="","",IF(AND(D197&gt;Vencimientos!$C$4,F197="No"),RANK(W197,$W$6:$W$1001,1)+COUNTIF($W$6:W197,W197)-1,""))</f>
        <v/>
      </c>
    </row>
    <row r="198" spans="2:24" ht="23.1" customHeight="1">
      <c r="B198" s="24"/>
      <c r="C198" s="24"/>
      <c r="D198" s="25"/>
      <c r="E198" s="26"/>
      <c r="F198" s="27"/>
      <c r="R198" s="19">
        <v>193</v>
      </c>
      <c r="S198" s="20" t="str">
        <f>IF(B198="","",IF(AND(D198&lt;Vencimientos!$C$4,F198="No"),D198,""))</f>
        <v/>
      </c>
      <c r="T198" s="19" t="str">
        <f>IF(B198="","",IF(AND(D198&lt;Vencimientos!$C$4,F198="No"),RANK(S198,$S$6:$S$1001,1)+COUNTIF($S$6:S198,S198)-1,""))</f>
        <v/>
      </c>
      <c r="U198" s="20" t="str">
        <f>IF(B198="","",IF(AND(D198=Vencimientos!$C$4,F198="No"),D198,""))</f>
        <v/>
      </c>
      <c r="V198" s="19" t="str">
        <f>IF(B198="","",IF(AND(D198=Vencimientos!$C$4,F198="No"),RANK(U198,$U$6:$U$1001,1)+COUNTIF($U$6:U198,U198)-1,""))</f>
        <v/>
      </c>
      <c r="W198" s="20" t="str">
        <f>IF(B198="","",IF(AND(D198&gt;Vencimientos!$C$4,F198="No"),D198,""))</f>
        <v/>
      </c>
      <c r="X198" s="19" t="str">
        <f>IF(B198="","",IF(AND(D198&gt;Vencimientos!$C$4,F198="No"),RANK(W198,$W$6:$W$1001,1)+COUNTIF($W$6:W198,W198)-1,""))</f>
        <v/>
      </c>
    </row>
    <row r="199" spans="2:24" ht="23.1" customHeight="1">
      <c r="B199" s="24"/>
      <c r="C199" s="24"/>
      <c r="D199" s="25"/>
      <c r="E199" s="26"/>
      <c r="F199" s="27"/>
      <c r="R199" s="19">
        <v>194</v>
      </c>
      <c r="S199" s="20" t="str">
        <f>IF(B199="","",IF(AND(D199&lt;Vencimientos!$C$4,F199="No"),D199,""))</f>
        <v/>
      </c>
      <c r="T199" s="19" t="str">
        <f>IF(B199="","",IF(AND(D199&lt;Vencimientos!$C$4,F199="No"),RANK(S199,$S$6:$S$1001,1)+COUNTIF($S$6:S199,S199)-1,""))</f>
        <v/>
      </c>
      <c r="U199" s="20" t="str">
        <f>IF(B199="","",IF(AND(D199=Vencimientos!$C$4,F199="No"),D199,""))</f>
        <v/>
      </c>
      <c r="V199" s="19" t="str">
        <f>IF(B199="","",IF(AND(D199=Vencimientos!$C$4,F199="No"),RANK(U199,$U$6:$U$1001,1)+COUNTIF($U$6:U199,U199)-1,""))</f>
        <v/>
      </c>
      <c r="W199" s="20" t="str">
        <f>IF(B199="","",IF(AND(D199&gt;Vencimientos!$C$4,F199="No"),D199,""))</f>
        <v/>
      </c>
      <c r="X199" s="19" t="str">
        <f>IF(B199="","",IF(AND(D199&gt;Vencimientos!$C$4,F199="No"),RANK(W199,$W$6:$W$1001,1)+COUNTIF($W$6:W199,W199)-1,""))</f>
        <v/>
      </c>
    </row>
    <row r="200" spans="2:24" ht="23.1" customHeight="1">
      <c r="B200" s="24"/>
      <c r="C200" s="24"/>
      <c r="D200" s="25"/>
      <c r="E200" s="26"/>
      <c r="F200" s="27"/>
      <c r="R200" s="19">
        <v>195</v>
      </c>
      <c r="S200" s="20" t="str">
        <f>IF(B200="","",IF(AND(D200&lt;Vencimientos!$C$4,F200="No"),D200,""))</f>
        <v/>
      </c>
      <c r="T200" s="19" t="str">
        <f>IF(B200="","",IF(AND(D200&lt;Vencimientos!$C$4,F200="No"),RANK(S200,$S$6:$S$1001,1)+COUNTIF($S$6:S200,S200)-1,""))</f>
        <v/>
      </c>
      <c r="U200" s="20" t="str">
        <f>IF(B200="","",IF(AND(D200=Vencimientos!$C$4,F200="No"),D200,""))</f>
        <v/>
      </c>
      <c r="V200" s="19" t="str">
        <f>IF(B200="","",IF(AND(D200=Vencimientos!$C$4,F200="No"),RANK(U200,$U$6:$U$1001,1)+COUNTIF($U$6:U200,U200)-1,""))</f>
        <v/>
      </c>
      <c r="W200" s="20" t="str">
        <f>IF(B200="","",IF(AND(D200&gt;Vencimientos!$C$4,F200="No"),D200,""))</f>
        <v/>
      </c>
      <c r="X200" s="19" t="str">
        <f>IF(B200="","",IF(AND(D200&gt;Vencimientos!$C$4,F200="No"),RANK(W200,$W$6:$W$1001,1)+COUNTIF($W$6:W200,W200)-1,""))</f>
        <v/>
      </c>
    </row>
    <row r="201" spans="2:24" ht="23.1" customHeight="1">
      <c r="B201" s="24"/>
      <c r="C201" s="24"/>
      <c r="D201" s="25"/>
      <c r="E201" s="26"/>
      <c r="F201" s="27"/>
      <c r="R201" s="19">
        <v>196</v>
      </c>
      <c r="S201" s="20" t="str">
        <f>IF(B201="","",IF(AND(D201&lt;Vencimientos!$C$4,F201="No"),D201,""))</f>
        <v/>
      </c>
      <c r="T201" s="19" t="str">
        <f>IF(B201="","",IF(AND(D201&lt;Vencimientos!$C$4,F201="No"),RANK(S201,$S$6:$S$1001,1)+COUNTIF($S$6:S201,S201)-1,""))</f>
        <v/>
      </c>
      <c r="U201" s="20" t="str">
        <f>IF(B201="","",IF(AND(D201=Vencimientos!$C$4,F201="No"),D201,""))</f>
        <v/>
      </c>
      <c r="V201" s="19" t="str">
        <f>IF(B201="","",IF(AND(D201=Vencimientos!$C$4,F201="No"),RANK(U201,$U$6:$U$1001,1)+COUNTIF($U$6:U201,U201)-1,""))</f>
        <v/>
      </c>
      <c r="W201" s="20" t="str">
        <f>IF(B201="","",IF(AND(D201&gt;Vencimientos!$C$4,F201="No"),D201,""))</f>
        <v/>
      </c>
      <c r="X201" s="19" t="str">
        <f>IF(B201="","",IF(AND(D201&gt;Vencimientos!$C$4,F201="No"),RANK(W201,$W$6:$W$1001,1)+COUNTIF($W$6:W201,W201)-1,""))</f>
        <v/>
      </c>
    </row>
    <row r="202" spans="2:24" ht="23.1" customHeight="1">
      <c r="B202" s="24"/>
      <c r="C202" s="24"/>
      <c r="D202" s="25"/>
      <c r="E202" s="26"/>
      <c r="F202" s="27"/>
      <c r="R202" s="19">
        <v>197</v>
      </c>
      <c r="S202" s="20" t="str">
        <f>IF(B202="","",IF(AND(D202&lt;Vencimientos!$C$4,F202="No"),D202,""))</f>
        <v/>
      </c>
      <c r="T202" s="19" t="str">
        <f>IF(B202="","",IF(AND(D202&lt;Vencimientos!$C$4,F202="No"),RANK(S202,$S$6:$S$1001,1)+COUNTIF($S$6:S202,S202)-1,""))</f>
        <v/>
      </c>
      <c r="U202" s="20" t="str">
        <f>IF(B202="","",IF(AND(D202=Vencimientos!$C$4,F202="No"),D202,""))</f>
        <v/>
      </c>
      <c r="V202" s="19" t="str">
        <f>IF(B202="","",IF(AND(D202=Vencimientos!$C$4,F202="No"),RANK(U202,$U$6:$U$1001,1)+COUNTIF($U$6:U202,U202)-1,""))</f>
        <v/>
      </c>
      <c r="W202" s="20" t="str">
        <f>IF(B202="","",IF(AND(D202&gt;Vencimientos!$C$4,F202="No"),D202,""))</f>
        <v/>
      </c>
      <c r="X202" s="19" t="str">
        <f>IF(B202="","",IF(AND(D202&gt;Vencimientos!$C$4,F202="No"),RANK(W202,$W$6:$W$1001,1)+COUNTIF($W$6:W202,W202)-1,""))</f>
        <v/>
      </c>
    </row>
    <row r="203" spans="2:24" ht="23.1" customHeight="1">
      <c r="B203" s="24"/>
      <c r="C203" s="24"/>
      <c r="D203" s="25"/>
      <c r="E203" s="26"/>
      <c r="F203" s="27"/>
      <c r="R203" s="19">
        <v>198</v>
      </c>
      <c r="S203" s="20" t="str">
        <f>IF(B203="","",IF(AND(D203&lt;Vencimientos!$C$4,F203="No"),D203,""))</f>
        <v/>
      </c>
      <c r="T203" s="19" t="str">
        <f>IF(B203="","",IF(AND(D203&lt;Vencimientos!$C$4,F203="No"),RANK(S203,$S$6:$S$1001,1)+COUNTIF($S$6:S203,S203)-1,""))</f>
        <v/>
      </c>
      <c r="U203" s="20" t="str">
        <f>IF(B203="","",IF(AND(D203=Vencimientos!$C$4,F203="No"),D203,""))</f>
        <v/>
      </c>
      <c r="V203" s="19" t="str">
        <f>IF(B203="","",IF(AND(D203=Vencimientos!$C$4,F203="No"),RANK(U203,$U$6:$U$1001,1)+COUNTIF($U$6:U203,U203)-1,""))</f>
        <v/>
      </c>
      <c r="W203" s="20" t="str">
        <f>IF(B203="","",IF(AND(D203&gt;Vencimientos!$C$4,F203="No"),D203,""))</f>
        <v/>
      </c>
      <c r="X203" s="19" t="str">
        <f>IF(B203="","",IF(AND(D203&gt;Vencimientos!$C$4,F203="No"),RANK(W203,$W$6:$W$1001,1)+COUNTIF($W$6:W203,W203)-1,""))</f>
        <v/>
      </c>
    </row>
    <row r="204" spans="2:24" ht="23.1" customHeight="1">
      <c r="B204" s="24"/>
      <c r="C204" s="24"/>
      <c r="D204" s="25"/>
      <c r="E204" s="26"/>
      <c r="F204" s="27"/>
      <c r="R204" s="19">
        <v>199</v>
      </c>
      <c r="S204" s="20" t="str">
        <f>IF(B204="","",IF(AND(D204&lt;Vencimientos!$C$4,F204="No"),D204,""))</f>
        <v/>
      </c>
      <c r="T204" s="19" t="str">
        <f>IF(B204="","",IF(AND(D204&lt;Vencimientos!$C$4,F204="No"),RANK(S204,$S$6:$S$1001,1)+COUNTIF($S$6:S204,S204)-1,""))</f>
        <v/>
      </c>
      <c r="U204" s="20" t="str">
        <f>IF(B204="","",IF(AND(D204=Vencimientos!$C$4,F204="No"),D204,""))</f>
        <v/>
      </c>
      <c r="V204" s="19" t="str">
        <f>IF(B204="","",IF(AND(D204=Vencimientos!$C$4,F204="No"),RANK(U204,$U$6:$U$1001,1)+COUNTIF($U$6:U204,U204)-1,""))</f>
        <v/>
      </c>
      <c r="W204" s="20" t="str">
        <f>IF(B204="","",IF(AND(D204&gt;Vencimientos!$C$4,F204="No"),D204,""))</f>
        <v/>
      </c>
      <c r="X204" s="19" t="str">
        <f>IF(B204="","",IF(AND(D204&gt;Vencimientos!$C$4,F204="No"),RANK(W204,$W$6:$W$1001,1)+COUNTIF($W$6:W204,W204)-1,""))</f>
        <v/>
      </c>
    </row>
    <row r="205" spans="2:24" ht="23.1" customHeight="1">
      <c r="B205" s="24"/>
      <c r="C205" s="24"/>
      <c r="D205" s="25"/>
      <c r="E205" s="26"/>
      <c r="F205" s="27"/>
      <c r="R205" s="19">
        <v>200</v>
      </c>
      <c r="S205" s="20" t="str">
        <f>IF(B205="","",IF(AND(D205&lt;Vencimientos!$C$4,F205="No"),D205,""))</f>
        <v/>
      </c>
      <c r="T205" s="19" t="str">
        <f>IF(B205="","",IF(AND(D205&lt;Vencimientos!$C$4,F205="No"),RANK(S205,$S$6:$S$1001,1)+COUNTIF($S$6:S205,S205)-1,""))</f>
        <v/>
      </c>
      <c r="U205" s="20" t="str">
        <f>IF(B205="","",IF(AND(D205=Vencimientos!$C$4,F205="No"),D205,""))</f>
        <v/>
      </c>
      <c r="V205" s="19" t="str">
        <f>IF(B205="","",IF(AND(D205=Vencimientos!$C$4,F205="No"),RANK(U205,$U$6:$U$1001,1)+COUNTIF($U$6:U205,U205)-1,""))</f>
        <v/>
      </c>
      <c r="W205" s="20" t="str">
        <f>IF(B205="","",IF(AND(D205&gt;Vencimientos!$C$4,F205="No"),D205,""))</f>
        <v/>
      </c>
      <c r="X205" s="19" t="str">
        <f>IF(B205="","",IF(AND(D205&gt;Vencimientos!$C$4,F205="No"),RANK(W205,$W$6:$W$1001,1)+COUNTIF($W$6:W205,W205)-1,""))</f>
        <v/>
      </c>
    </row>
    <row r="206" spans="2:24" ht="23.1" customHeight="1">
      <c r="B206" s="24"/>
      <c r="C206" s="24"/>
      <c r="D206" s="25"/>
      <c r="E206" s="26"/>
      <c r="F206" s="27"/>
      <c r="R206" s="19">
        <v>201</v>
      </c>
      <c r="S206" s="20" t="str">
        <f>IF(B206="","",IF(AND(D206&lt;Vencimientos!$C$4,F206="No"),D206,""))</f>
        <v/>
      </c>
      <c r="T206" s="19" t="str">
        <f>IF(B206="","",IF(AND(D206&lt;Vencimientos!$C$4,F206="No"),RANK(S206,$S$6:$S$1001,1)+COUNTIF($S$6:S206,S206)-1,""))</f>
        <v/>
      </c>
      <c r="U206" s="20" t="str">
        <f>IF(B206="","",IF(AND(D206=Vencimientos!$C$4,F206="No"),D206,""))</f>
        <v/>
      </c>
      <c r="V206" s="19" t="str">
        <f>IF(B206="","",IF(AND(D206=Vencimientos!$C$4,F206="No"),RANK(U206,$U$6:$U$1001,1)+COUNTIF($U$6:U206,U206)-1,""))</f>
        <v/>
      </c>
      <c r="W206" s="20" t="str">
        <f>IF(B206="","",IF(AND(D206&gt;Vencimientos!$C$4,F206="No"),D206,""))</f>
        <v/>
      </c>
      <c r="X206" s="19" t="str">
        <f>IF(B206="","",IF(AND(D206&gt;Vencimientos!$C$4,F206="No"),RANK(W206,$W$6:$W$1001,1)+COUNTIF($W$6:W206,W206)-1,""))</f>
        <v/>
      </c>
    </row>
    <row r="207" spans="2:24" ht="23.1" customHeight="1">
      <c r="B207" s="24"/>
      <c r="C207" s="24"/>
      <c r="D207" s="25"/>
      <c r="E207" s="26"/>
      <c r="F207" s="27"/>
      <c r="R207" s="19">
        <v>202</v>
      </c>
      <c r="S207" s="20" t="str">
        <f>IF(B207="","",IF(AND(D207&lt;Vencimientos!$C$4,F207="No"),D207,""))</f>
        <v/>
      </c>
      <c r="T207" s="19" t="str">
        <f>IF(B207="","",IF(AND(D207&lt;Vencimientos!$C$4,F207="No"),RANK(S207,$S$6:$S$1001,1)+COUNTIF($S$6:S207,S207)-1,""))</f>
        <v/>
      </c>
      <c r="U207" s="20" t="str">
        <f>IF(B207="","",IF(AND(D207=Vencimientos!$C$4,F207="No"),D207,""))</f>
        <v/>
      </c>
      <c r="V207" s="19" t="str">
        <f>IF(B207="","",IF(AND(D207=Vencimientos!$C$4,F207="No"),RANK(U207,$U$6:$U$1001,1)+COUNTIF($U$6:U207,U207)-1,""))</f>
        <v/>
      </c>
      <c r="W207" s="20" t="str">
        <f>IF(B207="","",IF(AND(D207&gt;Vencimientos!$C$4,F207="No"),D207,""))</f>
        <v/>
      </c>
      <c r="X207" s="19" t="str">
        <f>IF(B207="","",IF(AND(D207&gt;Vencimientos!$C$4,F207="No"),RANK(W207,$W$6:$W$1001,1)+COUNTIF($W$6:W207,W207)-1,""))</f>
        <v/>
      </c>
    </row>
    <row r="208" spans="2:24" ht="23.1" customHeight="1">
      <c r="B208" s="24"/>
      <c r="C208" s="24"/>
      <c r="D208" s="25"/>
      <c r="E208" s="26"/>
      <c r="F208" s="27"/>
      <c r="R208" s="19">
        <v>203</v>
      </c>
      <c r="S208" s="20" t="str">
        <f>IF(B208="","",IF(AND(D208&lt;Vencimientos!$C$4,F208="No"),D208,""))</f>
        <v/>
      </c>
      <c r="T208" s="19" t="str">
        <f>IF(B208="","",IF(AND(D208&lt;Vencimientos!$C$4,F208="No"),RANK(S208,$S$6:$S$1001,1)+COUNTIF($S$6:S208,S208)-1,""))</f>
        <v/>
      </c>
      <c r="U208" s="20" t="str">
        <f>IF(B208="","",IF(AND(D208=Vencimientos!$C$4,F208="No"),D208,""))</f>
        <v/>
      </c>
      <c r="V208" s="19" t="str">
        <f>IF(B208="","",IF(AND(D208=Vencimientos!$C$4,F208="No"),RANK(U208,$U$6:$U$1001,1)+COUNTIF($U$6:U208,U208)-1,""))</f>
        <v/>
      </c>
      <c r="W208" s="20" t="str">
        <f>IF(B208="","",IF(AND(D208&gt;Vencimientos!$C$4,F208="No"),D208,""))</f>
        <v/>
      </c>
      <c r="X208" s="19" t="str">
        <f>IF(B208="","",IF(AND(D208&gt;Vencimientos!$C$4,F208="No"),RANK(W208,$W$6:$W$1001,1)+COUNTIF($W$6:W208,W208)-1,""))</f>
        <v/>
      </c>
    </row>
    <row r="209" spans="2:24" ht="23.1" customHeight="1">
      <c r="B209" s="24"/>
      <c r="C209" s="24"/>
      <c r="D209" s="25"/>
      <c r="E209" s="26"/>
      <c r="F209" s="27"/>
      <c r="R209" s="19">
        <v>204</v>
      </c>
      <c r="S209" s="20" t="str">
        <f>IF(B209="","",IF(AND(D209&lt;Vencimientos!$C$4,F209="No"),D209,""))</f>
        <v/>
      </c>
      <c r="T209" s="19" t="str">
        <f>IF(B209="","",IF(AND(D209&lt;Vencimientos!$C$4,F209="No"),RANK(S209,$S$6:$S$1001,1)+COUNTIF($S$6:S209,S209)-1,""))</f>
        <v/>
      </c>
      <c r="U209" s="20" t="str">
        <f>IF(B209="","",IF(AND(D209=Vencimientos!$C$4,F209="No"),D209,""))</f>
        <v/>
      </c>
      <c r="V209" s="19" t="str">
        <f>IF(B209="","",IF(AND(D209=Vencimientos!$C$4,F209="No"),RANK(U209,$U$6:$U$1001,1)+COUNTIF($U$6:U209,U209)-1,""))</f>
        <v/>
      </c>
      <c r="W209" s="20" t="str">
        <f>IF(B209="","",IF(AND(D209&gt;Vencimientos!$C$4,F209="No"),D209,""))</f>
        <v/>
      </c>
      <c r="X209" s="19" t="str">
        <f>IF(B209="","",IF(AND(D209&gt;Vencimientos!$C$4,F209="No"),RANK(W209,$W$6:$W$1001,1)+COUNTIF($W$6:W209,W209)-1,""))</f>
        <v/>
      </c>
    </row>
    <row r="210" spans="2:24" ht="23.1" customHeight="1">
      <c r="B210" s="24"/>
      <c r="C210" s="24"/>
      <c r="D210" s="25"/>
      <c r="E210" s="26"/>
      <c r="F210" s="27"/>
      <c r="R210" s="19">
        <v>205</v>
      </c>
      <c r="S210" s="20" t="str">
        <f>IF(B210="","",IF(AND(D210&lt;Vencimientos!$C$4,F210="No"),D210,""))</f>
        <v/>
      </c>
      <c r="T210" s="19" t="str">
        <f>IF(B210="","",IF(AND(D210&lt;Vencimientos!$C$4,F210="No"),RANK(S210,$S$6:$S$1001,1)+COUNTIF($S$6:S210,S210)-1,""))</f>
        <v/>
      </c>
      <c r="U210" s="20" t="str">
        <f>IF(B210="","",IF(AND(D210=Vencimientos!$C$4,F210="No"),D210,""))</f>
        <v/>
      </c>
      <c r="V210" s="19" t="str">
        <f>IF(B210="","",IF(AND(D210=Vencimientos!$C$4,F210="No"),RANK(U210,$U$6:$U$1001,1)+COUNTIF($U$6:U210,U210)-1,""))</f>
        <v/>
      </c>
      <c r="W210" s="20" t="str">
        <f>IF(B210="","",IF(AND(D210&gt;Vencimientos!$C$4,F210="No"),D210,""))</f>
        <v/>
      </c>
      <c r="X210" s="19" t="str">
        <f>IF(B210="","",IF(AND(D210&gt;Vencimientos!$C$4,F210="No"),RANK(W210,$W$6:$W$1001,1)+COUNTIF($W$6:W210,W210)-1,""))</f>
        <v/>
      </c>
    </row>
    <row r="211" spans="2:24" ht="23.1" customHeight="1">
      <c r="B211" s="24"/>
      <c r="C211" s="24"/>
      <c r="D211" s="25"/>
      <c r="E211" s="26"/>
      <c r="F211" s="27"/>
      <c r="R211" s="19">
        <v>206</v>
      </c>
      <c r="S211" s="20" t="str">
        <f>IF(B211="","",IF(AND(D211&lt;Vencimientos!$C$4,F211="No"),D211,""))</f>
        <v/>
      </c>
      <c r="T211" s="19" t="str">
        <f>IF(B211="","",IF(AND(D211&lt;Vencimientos!$C$4,F211="No"),RANK(S211,$S$6:$S$1001,1)+COUNTIF($S$6:S211,S211)-1,""))</f>
        <v/>
      </c>
      <c r="U211" s="20" t="str">
        <f>IF(B211="","",IF(AND(D211=Vencimientos!$C$4,F211="No"),D211,""))</f>
        <v/>
      </c>
      <c r="V211" s="19" t="str">
        <f>IF(B211="","",IF(AND(D211=Vencimientos!$C$4,F211="No"),RANK(U211,$U$6:$U$1001,1)+COUNTIF($U$6:U211,U211)-1,""))</f>
        <v/>
      </c>
      <c r="W211" s="20" t="str">
        <f>IF(B211="","",IF(AND(D211&gt;Vencimientos!$C$4,F211="No"),D211,""))</f>
        <v/>
      </c>
      <c r="X211" s="19" t="str">
        <f>IF(B211="","",IF(AND(D211&gt;Vencimientos!$C$4,F211="No"),RANK(W211,$W$6:$W$1001,1)+COUNTIF($W$6:W211,W211)-1,""))</f>
        <v/>
      </c>
    </row>
    <row r="212" spans="2:24" ht="23.1" customHeight="1">
      <c r="B212" s="24"/>
      <c r="C212" s="24"/>
      <c r="D212" s="25"/>
      <c r="E212" s="26"/>
      <c r="F212" s="27"/>
      <c r="R212" s="19">
        <v>207</v>
      </c>
      <c r="S212" s="20" t="str">
        <f>IF(B212="","",IF(AND(D212&lt;Vencimientos!$C$4,F212="No"),D212,""))</f>
        <v/>
      </c>
      <c r="T212" s="19" t="str">
        <f>IF(B212="","",IF(AND(D212&lt;Vencimientos!$C$4,F212="No"),RANK(S212,$S$6:$S$1001,1)+COUNTIF($S$6:S212,S212)-1,""))</f>
        <v/>
      </c>
      <c r="U212" s="20" t="str">
        <f>IF(B212="","",IF(AND(D212=Vencimientos!$C$4,F212="No"),D212,""))</f>
        <v/>
      </c>
      <c r="V212" s="19" t="str">
        <f>IF(B212="","",IF(AND(D212=Vencimientos!$C$4,F212="No"),RANK(U212,$U$6:$U$1001,1)+COUNTIF($U$6:U212,U212)-1,""))</f>
        <v/>
      </c>
      <c r="W212" s="20" t="str">
        <f>IF(B212="","",IF(AND(D212&gt;Vencimientos!$C$4,F212="No"),D212,""))</f>
        <v/>
      </c>
      <c r="X212" s="19" t="str">
        <f>IF(B212="","",IF(AND(D212&gt;Vencimientos!$C$4,F212="No"),RANK(W212,$W$6:$W$1001,1)+COUNTIF($W$6:W212,W212)-1,""))</f>
        <v/>
      </c>
    </row>
    <row r="213" spans="2:24" ht="23.1" customHeight="1">
      <c r="B213" s="24"/>
      <c r="C213" s="24"/>
      <c r="D213" s="25"/>
      <c r="E213" s="26"/>
      <c r="F213" s="27"/>
      <c r="R213" s="19">
        <v>208</v>
      </c>
      <c r="S213" s="20" t="str">
        <f>IF(B213="","",IF(AND(D213&lt;Vencimientos!$C$4,F213="No"),D213,""))</f>
        <v/>
      </c>
      <c r="T213" s="19" t="str">
        <f>IF(B213="","",IF(AND(D213&lt;Vencimientos!$C$4,F213="No"),RANK(S213,$S$6:$S$1001,1)+COUNTIF($S$6:S213,S213)-1,""))</f>
        <v/>
      </c>
      <c r="U213" s="20" t="str">
        <f>IF(B213="","",IF(AND(D213=Vencimientos!$C$4,F213="No"),D213,""))</f>
        <v/>
      </c>
      <c r="V213" s="19" t="str">
        <f>IF(B213="","",IF(AND(D213=Vencimientos!$C$4,F213="No"),RANK(U213,$U$6:$U$1001,1)+COUNTIF($U$6:U213,U213)-1,""))</f>
        <v/>
      </c>
      <c r="W213" s="20" t="str">
        <f>IF(B213="","",IF(AND(D213&gt;Vencimientos!$C$4,F213="No"),D213,""))</f>
        <v/>
      </c>
      <c r="X213" s="19" t="str">
        <f>IF(B213="","",IF(AND(D213&gt;Vencimientos!$C$4,F213="No"),RANK(W213,$W$6:$W$1001,1)+COUNTIF($W$6:W213,W213)-1,""))</f>
        <v/>
      </c>
    </row>
    <row r="214" spans="2:24" ht="23.1" customHeight="1">
      <c r="B214" s="24"/>
      <c r="C214" s="24"/>
      <c r="D214" s="25"/>
      <c r="E214" s="26"/>
      <c r="F214" s="27"/>
      <c r="R214" s="19">
        <v>209</v>
      </c>
      <c r="S214" s="20" t="str">
        <f>IF(B214="","",IF(AND(D214&lt;Vencimientos!$C$4,F214="No"),D214,""))</f>
        <v/>
      </c>
      <c r="T214" s="19" t="str">
        <f>IF(B214="","",IF(AND(D214&lt;Vencimientos!$C$4,F214="No"),RANK(S214,$S$6:$S$1001,1)+COUNTIF($S$6:S214,S214)-1,""))</f>
        <v/>
      </c>
      <c r="U214" s="20" t="str">
        <f>IF(B214="","",IF(AND(D214=Vencimientos!$C$4,F214="No"),D214,""))</f>
        <v/>
      </c>
      <c r="V214" s="19" t="str">
        <f>IF(B214="","",IF(AND(D214=Vencimientos!$C$4,F214="No"),RANK(U214,$U$6:$U$1001,1)+COUNTIF($U$6:U214,U214)-1,""))</f>
        <v/>
      </c>
      <c r="W214" s="20" t="str">
        <f>IF(B214="","",IF(AND(D214&gt;Vencimientos!$C$4,F214="No"),D214,""))</f>
        <v/>
      </c>
      <c r="X214" s="19" t="str">
        <f>IF(B214="","",IF(AND(D214&gt;Vencimientos!$C$4,F214="No"),RANK(W214,$W$6:$W$1001,1)+COUNTIF($W$6:W214,W214)-1,""))</f>
        <v/>
      </c>
    </row>
    <row r="215" spans="2:24" ht="23.1" customHeight="1">
      <c r="B215" s="24"/>
      <c r="C215" s="24"/>
      <c r="D215" s="25"/>
      <c r="E215" s="26"/>
      <c r="F215" s="27"/>
      <c r="R215" s="19">
        <v>210</v>
      </c>
      <c r="S215" s="20" t="str">
        <f>IF(B215="","",IF(AND(D215&lt;Vencimientos!$C$4,F215="No"),D215,""))</f>
        <v/>
      </c>
      <c r="T215" s="19" t="str">
        <f>IF(B215="","",IF(AND(D215&lt;Vencimientos!$C$4,F215="No"),RANK(S215,$S$6:$S$1001,1)+COUNTIF($S$6:S215,S215)-1,""))</f>
        <v/>
      </c>
      <c r="U215" s="20" t="str">
        <f>IF(B215="","",IF(AND(D215=Vencimientos!$C$4,F215="No"),D215,""))</f>
        <v/>
      </c>
      <c r="V215" s="19" t="str">
        <f>IF(B215="","",IF(AND(D215=Vencimientos!$C$4,F215="No"),RANK(U215,$U$6:$U$1001,1)+COUNTIF($U$6:U215,U215)-1,""))</f>
        <v/>
      </c>
      <c r="W215" s="20" t="str">
        <f>IF(B215="","",IF(AND(D215&gt;Vencimientos!$C$4,F215="No"),D215,""))</f>
        <v/>
      </c>
      <c r="X215" s="19" t="str">
        <f>IF(B215="","",IF(AND(D215&gt;Vencimientos!$C$4,F215="No"),RANK(W215,$W$6:$W$1001,1)+COUNTIF($W$6:W215,W215)-1,""))</f>
        <v/>
      </c>
    </row>
    <row r="216" spans="2:24" ht="23.1" customHeight="1">
      <c r="B216" s="24"/>
      <c r="C216" s="24"/>
      <c r="D216" s="25"/>
      <c r="E216" s="26"/>
      <c r="F216" s="27"/>
      <c r="R216" s="19">
        <v>211</v>
      </c>
      <c r="S216" s="20" t="str">
        <f>IF(B216="","",IF(AND(D216&lt;Vencimientos!$C$4,F216="No"),D216,""))</f>
        <v/>
      </c>
      <c r="T216" s="19" t="str">
        <f>IF(B216="","",IF(AND(D216&lt;Vencimientos!$C$4,F216="No"),RANK(S216,$S$6:$S$1001,1)+COUNTIF($S$6:S216,S216)-1,""))</f>
        <v/>
      </c>
      <c r="U216" s="20" t="str">
        <f>IF(B216="","",IF(AND(D216=Vencimientos!$C$4,F216="No"),D216,""))</f>
        <v/>
      </c>
      <c r="V216" s="19" t="str">
        <f>IF(B216="","",IF(AND(D216=Vencimientos!$C$4,F216="No"),RANK(U216,$U$6:$U$1001,1)+COUNTIF($U$6:U216,U216)-1,""))</f>
        <v/>
      </c>
      <c r="W216" s="20" t="str">
        <f>IF(B216="","",IF(AND(D216&gt;Vencimientos!$C$4,F216="No"),D216,""))</f>
        <v/>
      </c>
      <c r="X216" s="19" t="str">
        <f>IF(B216="","",IF(AND(D216&gt;Vencimientos!$C$4,F216="No"),RANK(W216,$W$6:$W$1001,1)+COUNTIF($W$6:W216,W216)-1,""))</f>
        <v/>
      </c>
    </row>
    <row r="217" spans="2:24" ht="23.1" customHeight="1">
      <c r="B217" s="24"/>
      <c r="C217" s="24"/>
      <c r="D217" s="25"/>
      <c r="E217" s="26"/>
      <c r="F217" s="27"/>
      <c r="R217" s="19">
        <v>212</v>
      </c>
      <c r="S217" s="20" t="str">
        <f>IF(B217="","",IF(AND(D217&lt;Vencimientos!$C$4,F217="No"),D217,""))</f>
        <v/>
      </c>
      <c r="T217" s="19" t="str">
        <f>IF(B217="","",IF(AND(D217&lt;Vencimientos!$C$4,F217="No"),RANK(S217,$S$6:$S$1001,1)+COUNTIF($S$6:S217,S217)-1,""))</f>
        <v/>
      </c>
      <c r="U217" s="20" t="str">
        <f>IF(B217="","",IF(AND(D217=Vencimientos!$C$4,F217="No"),D217,""))</f>
        <v/>
      </c>
      <c r="V217" s="19" t="str">
        <f>IF(B217="","",IF(AND(D217=Vencimientos!$C$4,F217="No"),RANK(U217,$U$6:$U$1001,1)+COUNTIF($U$6:U217,U217)-1,""))</f>
        <v/>
      </c>
      <c r="W217" s="20" t="str">
        <f>IF(B217="","",IF(AND(D217&gt;Vencimientos!$C$4,F217="No"),D217,""))</f>
        <v/>
      </c>
      <c r="X217" s="19" t="str">
        <f>IF(B217="","",IF(AND(D217&gt;Vencimientos!$C$4,F217="No"),RANK(W217,$W$6:$W$1001,1)+COUNTIF($W$6:W217,W217)-1,""))</f>
        <v/>
      </c>
    </row>
    <row r="218" spans="2:24" ht="23.1" customHeight="1">
      <c r="B218" s="24"/>
      <c r="C218" s="24"/>
      <c r="D218" s="25"/>
      <c r="E218" s="26"/>
      <c r="F218" s="27"/>
      <c r="R218" s="19">
        <v>213</v>
      </c>
      <c r="S218" s="20" t="str">
        <f>IF(B218="","",IF(AND(D218&lt;Vencimientos!$C$4,F218="No"),D218,""))</f>
        <v/>
      </c>
      <c r="T218" s="19" t="str">
        <f>IF(B218="","",IF(AND(D218&lt;Vencimientos!$C$4,F218="No"),RANK(S218,$S$6:$S$1001,1)+COUNTIF($S$6:S218,S218)-1,""))</f>
        <v/>
      </c>
      <c r="U218" s="20" t="str">
        <f>IF(B218="","",IF(AND(D218=Vencimientos!$C$4,F218="No"),D218,""))</f>
        <v/>
      </c>
      <c r="V218" s="19" t="str">
        <f>IF(B218="","",IF(AND(D218=Vencimientos!$C$4,F218="No"),RANK(U218,$U$6:$U$1001,1)+COUNTIF($U$6:U218,U218)-1,""))</f>
        <v/>
      </c>
      <c r="W218" s="20" t="str">
        <f>IF(B218="","",IF(AND(D218&gt;Vencimientos!$C$4,F218="No"),D218,""))</f>
        <v/>
      </c>
      <c r="X218" s="19" t="str">
        <f>IF(B218="","",IF(AND(D218&gt;Vencimientos!$C$4,F218="No"),RANK(W218,$W$6:$W$1001,1)+COUNTIF($W$6:W218,W218)-1,""))</f>
        <v/>
      </c>
    </row>
    <row r="219" spans="2:24" ht="23.1" customHeight="1">
      <c r="B219" s="24"/>
      <c r="C219" s="24"/>
      <c r="D219" s="25"/>
      <c r="E219" s="26"/>
      <c r="F219" s="27"/>
      <c r="R219" s="19">
        <v>214</v>
      </c>
      <c r="S219" s="20" t="str">
        <f>IF(B219="","",IF(AND(D219&lt;Vencimientos!$C$4,F219="No"),D219,""))</f>
        <v/>
      </c>
      <c r="T219" s="19" t="str">
        <f>IF(B219="","",IF(AND(D219&lt;Vencimientos!$C$4,F219="No"),RANK(S219,$S$6:$S$1001,1)+COUNTIF($S$6:S219,S219)-1,""))</f>
        <v/>
      </c>
      <c r="U219" s="20" t="str">
        <f>IF(B219="","",IF(AND(D219=Vencimientos!$C$4,F219="No"),D219,""))</f>
        <v/>
      </c>
      <c r="V219" s="19" t="str">
        <f>IF(B219="","",IF(AND(D219=Vencimientos!$C$4,F219="No"),RANK(U219,$U$6:$U$1001,1)+COUNTIF($U$6:U219,U219)-1,""))</f>
        <v/>
      </c>
      <c r="W219" s="20" t="str">
        <f>IF(B219="","",IF(AND(D219&gt;Vencimientos!$C$4,F219="No"),D219,""))</f>
        <v/>
      </c>
      <c r="X219" s="19" t="str">
        <f>IF(B219="","",IF(AND(D219&gt;Vencimientos!$C$4,F219="No"),RANK(W219,$W$6:$W$1001,1)+COUNTIF($W$6:W219,W219)-1,""))</f>
        <v/>
      </c>
    </row>
    <row r="220" spans="2:24" ht="23.1" customHeight="1">
      <c r="B220" s="24"/>
      <c r="C220" s="24"/>
      <c r="D220" s="25"/>
      <c r="E220" s="26"/>
      <c r="F220" s="27"/>
      <c r="R220" s="19">
        <v>215</v>
      </c>
      <c r="S220" s="20" t="str">
        <f>IF(B220="","",IF(AND(D220&lt;Vencimientos!$C$4,F220="No"),D220,""))</f>
        <v/>
      </c>
      <c r="T220" s="19" t="str">
        <f>IF(B220="","",IF(AND(D220&lt;Vencimientos!$C$4,F220="No"),RANK(S220,$S$6:$S$1001,1)+COUNTIF($S$6:S220,S220)-1,""))</f>
        <v/>
      </c>
      <c r="U220" s="20" t="str">
        <f>IF(B220="","",IF(AND(D220=Vencimientos!$C$4,F220="No"),D220,""))</f>
        <v/>
      </c>
      <c r="V220" s="19" t="str">
        <f>IF(B220="","",IF(AND(D220=Vencimientos!$C$4,F220="No"),RANK(U220,$U$6:$U$1001,1)+COUNTIF($U$6:U220,U220)-1,""))</f>
        <v/>
      </c>
      <c r="W220" s="20" t="str">
        <f>IF(B220="","",IF(AND(D220&gt;Vencimientos!$C$4,F220="No"),D220,""))</f>
        <v/>
      </c>
      <c r="X220" s="19" t="str">
        <f>IF(B220="","",IF(AND(D220&gt;Vencimientos!$C$4,F220="No"),RANK(W220,$W$6:$W$1001,1)+COUNTIF($W$6:W220,W220)-1,""))</f>
        <v/>
      </c>
    </row>
    <row r="221" spans="2:24" ht="23.1" customHeight="1">
      <c r="B221" s="24"/>
      <c r="C221" s="24"/>
      <c r="D221" s="25"/>
      <c r="E221" s="26"/>
      <c r="F221" s="27"/>
      <c r="R221" s="19">
        <v>216</v>
      </c>
      <c r="S221" s="20" t="str">
        <f>IF(B221="","",IF(AND(D221&lt;Vencimientos!$C$4,F221="No"),D221,""))</f>
        <v/>
      </c>
      <c r="T221" s="19" t="str">
        <f>IF(B221="","",IF(AND(D221&lt;Vencimientos!$C$4,F221="No"),RANK(S221,$S$6:$S$1001,1)+COUNTIF($S$6:S221,S221)-1,""))</f>
        <v/>
      </c>
      <c r="U221" s="20" t="str">
        <f>IF(B221="","",IF(AND(D221=Vencimientos!$C$4,F221="No"),D221,""))</f>
        <v/>
      </c>
      <c r="V221" s="19" t="str">
        <f>IF(B221="","",IF(AND(D221=Vencimientos!$C$4,F221="No"),RANK(U221,$U$6:$U$1001,1)+COUNTIF($U$6:U221,U221)-1,""))</f>
        <v/>
      </c>
      <c r="W221" s="20" t="str">
        <f>IF(B221="","",IF(AND(D221&gt;Vencimientos!$C$4,F221="No"),D221,""))</f>
        <v/>
      </c>
      <c r="X221" s="19" t="str">
        <f>IF(B221="","",IF(AND(D221&gt;Vencimientos!$C$4,F221="No"),RANK(W221,$W$6:$W$1001,1)+COUNTIF($W$6:W221,W221)-1,""))</f>
        <v/>
      </c>
    </row>
    <row r="222" spans="2:24" ht="23.1" customHeight="1">
      <c r="B222" s="24"/>
      <c r="C222" s="24"/>
      <c r="D222" s="25"/>
      <c r="E222" s="26"/>
      <c r="F222" s="27"/>
      <c r="R222" s="19">
        <v>217</v>
      </c>
      <c r="S222" s="20" t="str">
        <f>IF(B222="","",IF(AND(D222&lt;Vencimientos!$C$4,F222="No"),D222,""))</f>
        <v/>
      </c>
      <c r="T222" s="19" t="str">
        <f>IF(B222="","",IF(AND(D222&lt;Vencimientos!$C$4,F222="No"),RANK(S222,$S$6:$S$1001,1)+COUNTIF($S$6:S222,S222)-1,""))</f>
        <v/>
      </c>
      <c r="U222" s="20" t="str">
        <f>IF(B222="","",IF(AND(D222=Vencimientos!$C$4,F222="No"),D222,""))</f>
        <v/>
      </c>
      <c r="V222" s="19" t="str">
        <f>IF(B222="","",IF(AND(D222=Vencimientos!$C$4,F222="No"),RANK(U222,$U$6:$U$1001,1)+COUNTIF($U$6:U222,U222)-1,""))</f>
        <v/>
      </c>
      <c r="W222" s="20" t="str">
        <f>IF(B222="","",IF(AND(D222&gt;Vencimientos!$C$4,F222="No"),D222,""))</f>
        <v/>
      </c>
      <c r="X222" s="19" t="str">
        <f>IF(B222="","",IF(AND(D222&gt;Vencimientos!$C$4,F222="No"),RANK(W222,$W$6:$W$1001,1)+COUNTIF($W$6:W222,W222)-1,""))</f>
        <v/>
      </c>
    </row>
    <row r="223" spans="2:24" ht="23.1" customHeight="1">
      <c r="B223" s="24"/>
      <c r="C223" s="24"/>
      <c r="D223" s="25"/>
      <c r="E223" s="26"/>
      <c r="F223" s="27"/>
      <c r="R223" s="19">
        <v>218</v>
      </c>
      <c r="S223" s="20" t="str">
        <f>IF(B223="","",IF(AND(D223&lt;Vencimientos!$C$4,F223="No"),D223,""))</f>
        <v/>
      </c>
      <c r="T223" s="19" t="str">
        <f>IF(B223="","",IF(AND(D223&lt;Vencimientos!$C$4,F223="No"),RANK(S223,$S$6:$S$1001,1)+COUNTIF($S$6:S223,S223)-1,""))</f>
        <v/>
      </c>
      <c r="U223" s="20" t="str">
        <f>IF(B223="","",IF(AND(D223=Vencimientos!$C$4,F223="No"),D223,""))</f>
        <v/>
      </c>
      <c r="V223" s="19" t="str">
        <f>IF(B223="","",IF(AND(D223=Vencimientos!$C$4,F223="No"),RANK(U223,$U$6:$U$1001,1)+COUNTIF($U$6:U223,U223)-1,""))</f>
        <v/>
      </c>
      <c r="W223" s="20" t="str">
        <f>IF(B223="","",IF(AND(D223&gt;Vencimientos!$C$4,F223="No"),D223,""))</f>
        <v/>
      </c>
      <c r="X223" s="19" t="str">
        <f>IF(B223="","",IF(AND(D223&gt;Vencimientos!$C$4,F223="No"),RANK(W223,$W$6:$W$1001,1)+COUNTIF($W$6:W223,W223)-1,""))</f>
        <v/>
      </c>
    </row>
    <row r="224" spans="2:24" ht="23.1" customHeight="1">
      <c r="B224" s="24"/>
      <c r="C224" s="24"/>
      <c r="D224" s="25"/>
      <c r="E224" s="26"/>
      <c r="F224" s="27"/>
      <c r="R224" s="19">
        <v>219</v>
      </c>
      <c r="S224" s="20" t="str">
        <f>IF(B224="","",IF(AND(D224&lt;Vencimientos!$C$4,F224="No"),D224,""))</f>
        <v/>
      </c>
      <c r="T224" s="19" t="str">
        <f>IF(B224="","",IF(AND(D224&lt;Vencimientos!$C$4,F224="No"),RANK(S224,$S$6:$S$1001,1)+COUNTIF($S$6:S224,S224)-1,""))</f>
        <v/>
      </c>
      <c r="U224" s="20" t="str">
        <f>IF(B224="","",IF(AND(D224=Vencimientos!$C$4,F224="No"),D224,""))</f>
        <v/>
      </c>
      <c r="V224" s="19" t="str">
        <f>IF(B224="","",IF(AND(D224=Vencimientos!$C$4,F224="No"),RANK(U224,$U$6:$U$1001,1)+COUNTIF($U$6:U224,U224)-1,""))</f>
        <v/>
      </c>
      <c r="W224" s="20" t="str">
        <f>IF(B224="","",IF(AND(D224&gt;Vencimientos!$C$4,F224="No"),D224,""))</f>
        <v/>
      </c>
      <c r="X224" s="19" t="str">
        <f>IF(B224="","",IF(AND(D224&gt;Vencimientos!$C$4,F224="No"),RANK(W224,$W$6:$W$1001,1)+COUNTIF($W$6:W224,W224)-1,""))</f>
        <v/>
      </c>
    </row>
    <row r="225" spans="2:24" ht="23.1" customHeight="1">
      <c r="B225" s="24"/>
      <c r="C225" s="24"/>
      <c r="D225" s="25"/>
      <c r="E225" s="26"/>
      <c r="F225" s="27"/>
      <c r="R225" s="19">
        <v>220</v>
      </c>
      <c r="S225" s="20" t="str">
        <f>IF(B225="","",IF(AND(D225&lt;Vencimientos!$C$4,F225="No"),D225,""))</f>
        <v/>
      </c>
      <c r="T225" s="19" t="str">
        <f>IF(B225="","",IF(AND(D225&lt;Vencimientos!$C$4,F225="No"),RANK(S225,$S$6:$S$1001,1)+COUNTIF($S$6:S225,S225)-1,""))</f>
        <v/>
      </c>
      <c r="U225" s="20" t="str">
        <f>IF(B225="","",IF(AND(D225=Vencimientos!$C$4,F225="No"),D225,""))</f>
        <v/>
      </c>
      <c r="V225" s="19" t="str">
        <f>IF(B225="","",IF(AND(D225=Vencimientos!$C$4,F225="No"),RANK(U225,$U$6:$U$1001,1)+COUNTIF($U$6:U225,U225)-1,""))</f>
        <v/>
      </c>
      <c r="W225" s="20" t="str">
        <f>IF(B225="","",IF(AND(D225&gt;Vencimientos!$C$4,F225="No"),D225,""))</f>
        <v/>
      </c>
      <c r="X225" s="19" t="str">
        <f>IF(B225="","",IF(AND(D225&gt;Vencimientos!$C$4,F225="No"),RANK(W225,$W$6:$W$1001,1)+COUNTIF($W$6:W225,W225)-1,""))</f>
        <v/>
      </c>
    </row>
    <row r="226" spans="2:24" ht="23.1" customHeight="1">
      <c r="B226" s="24"/>
      <c r="C226" s="24"/>
      <c r="D226" s="25"/>
      <c r="E226" s="26"/>
      <c r="F226" s="27"/>
      <c r="R226" s="19">
        <v>221</v>
      </c>
      <c r="S226" s="20" t="str">
        <f>IF(B226="","",IF(AND(D226&lt;Vencimientos!$C$4,F226="No"),D226,""))</f>
        <v/>
      </c>
      <c r="T226" s="19" t="str">
        <f>IF(B226="","",IF(AND(D226&lt;Vencimientos!$C$4,F226="No"),RANK(S226,$S$6:$S$1001,1)+COUNTIF($S$6:S226,S226)-1,""))</f>
        <v/>
      </c>
      <c r="U226" s="20" t="str">
        <f>IF(B226="","",IF(AND(D226=Vencimientos!$C$4,F226="No"),D226,""))</f>
        <v/>
      </c>
      <c r="V226" s="19" t="str">
        <f>IF(B226="","",IF(AND(D226=Vencimientos!$C$4,F226="No"),RANK(U226,$U$6:$U$1001,1)+COUNTIF($U$6:U226,U226)-1,""))</f>
        <v/>
      </c>
      <c r="W226" s="20" t="str">
        <f>IF(B226="","",IF(AND(D226&gt;Vencimientos!$C$4,F226="No"),D226,""))</f>
        <v/>
      </c>
      <c r="X226" s="19" t="str">
        <f>IF(B226="","",IF(AND(D226&gt;Vencimientos!$C$4,F226="No"),RANK(W226,$W$6:$W$1001,1)+COUNTIF($W$6:W226,W226)-1,""))</f>
        <v/>
      </c>
    </row>
    <row r="227" spans="2:24" ht="23.1" customHeight="1">
      <c r="B227" s="24"/>
      <c r="C227" s="24"/>
      <c r="D227" s="25"/>
      <c r="E227" s="26"/>
      <c r="F227" s="27"/>
      <c r="R227" s="19">
        <v>222</v>
      </c>
      <c r="S227" s="20" t="str">
        <f>IF(B227="","",IF(AND(D227&lt;Vencimientos!$C$4,F227="No"),D227,""))</f>
        <v/>
      </c>
      <c r="T227" s="19" t="str">
        <f>IF(B227="","",IF(AND(D227&lt;Vencimientos!$C$4,F227="No"),RANK(S227,$S$6:$S$1001,1)+COUNTIF($S$6:S227,S227)-1,""))</f>
        <v/>
      </c>
      <c r="U227" s="20" t="str">
        <f>IF(B227="","",IF(AND(D227=Vencimientos!$C$4,F227="No"),D227,""))</f>
        <v/>
      </c>
      <c r="V227" s="19" t="str">
        <f>IF(B227="","",IF(AND(D227=Vencimientos!$C$4,F227="No"),RANK(U227,$U$6:$U$1001,1)+COUNTIF($U$6:U227,U227)-1,""))</f>
        <v/>
      </c>
      <c r="W227" s="20" t="str">
        <f>IF(B227="","",IF(AND(D227&gt;Vencimientos!$C$4,F227="No"),D227,""))</f>
        <v/>
      </c>
      <c r="X227" s="19" t="str">
        <f>IF(B227="","",IF(AND(D227&gt;Vencimientos!$C$4,F227="No"),RANK(W227,$W$6:$W$1001,1)+COUNTIF($W$6:W227,W227)-1,""))</f>
        <v/>
      </c>
    </row>
    <row r="228" spans="2:24" ht="23.1" customHeight="1">
      <c r="B228" s="24"/>
      <c r="C228" s="24"/>
      <c r="D228" s="25"/>
      <c r="E228" s="26"/>
      <c r="F228" s="27"/>
      <c r="R228" s="19">
        <v>223</v>
      </c>
      <c r="S228" s="20" t="str">
        <f>IF(B228="","",IF(AND(D228&lt;Vencimientos!$C$4,F228="No"),D228,""))</f>
        <v/>
      </c>
      <c r="T228" s="19" t="str">
        <f>IF(B228="","",IF(AND(D228&lt;Vencimientos!$C$4,F228="No"),RANK(S228,$S$6:$S$1001,1)+COUNTIF($S$6:S228,S228)-1,""))</f>
        <v/>
      </c>
      <c r="U228" s="20" t="str">
        <f>IF(B228="","",IF(AND(D228=Vencimientos!$C$4,F228="No"),D228,""))</f>
        <v/>
      </c>
      <c r="V228" s="19" t="str">
        <f>IF(B228="","",IF(AND(D228=Vencimientos!$C$4,F228="No"),RANK(U228,$U$6:$U$1001,1)+COUNTIF($U$6:U228,U228)-1,""))</f>
        <v/>
      </c>
      <c r="W228" s="20" t="str">
        <f>IF(B228="","",IF(AND(D228&gt;Vencimientos!$C$4,F228="No"),D228,""))</f>
        <v/>
      </c>
      <c r="X228" s="19" t="str">
        <f>IF(B228="","",IF(AND(D228&gt;Vencimientos!$C$4,F228="No"),RANK(W228,$W$6:$W$1001,1)+COUNTIF($W$6:W228,W228)-1,""))</f>
        <v/>
      </c>
    </row>
    <row r="229" spans="2:24" ht="23.1" customHeight="1">
      <c r="B229" s="24"/>
      <c r="C229" s="24"/>
      <c r="D229" s="25"/>
      <c r="E229" s="26"/>
      <c r="F229" s="27"/>
      <c r="R229" s="19">
        <v>224</v>
      </c>
      <c r="S229" s="20" t="str">
        <f>IF(B229="","",IF(AND(D229&lt;Vencimientos!$C$4,F229="No"),D229,""))</f>
        <v/>
      </c>
      <c r="T229" s="19" t="str">
        <f>IF(B229="","",IF(AND(D229&lt;Vencimientos!$C$4,F229="No"),RANK(S229,$S$6:$S$1001,1)+COUNTIF($S$6:S229,S229)-1,""))</f>
        <v/>
      </c>
      <c r="U229" s="20" t="str">
        <f>IF(B229="","",IF(AND(D229=Vencimientos!$C$4,F229="No"),D229,""))</f>
        <v/>
      </c>
      <c r="V229" s="19" t="str">
        <f>IF(B229="","",IF(AND(D229=Vencimientos!$C$4,F229="No"),RANK(U229,$U$6:$U$1001,1)+COUNTIF($U$6:U229,U229)-1,""))</f>
        <v/>
      </c>
      <c r="W229" s="20" t="str">
        <f>IF(B229="","",IF(AND(D229&gt;Vencimientos!$C$4,F229="No"),D229,""))</f>
        <v/>
      </c>
      <c r="X229" s="19" t="str">
        <f>IF(B229="","",IF(AND(D229&gt;Vencimientos!$C$4,F229="No"),RANK(W229,$W$6:$W$1001,1)+COUNTIF($W$6:W229,W229)-1,""))</f>
        <v/>
      </c>
    </row>
    <row r="230" spans="2:24" ht="23.1" customHeight="1">
      <c r="B230" s="24"/>
      <c r="C230" s="24"/>
      <c r="D230" s="25"/>
      <c r="E230" s="26"/>
      <c r="F230" s="27"/>
      <c r="R230" s="19">
        <v>225</v>
      </c>
      <c r="S230" s="20" t="str">
        <f>IF(B230="","",IF(AND(D230&lt;Vencimientos!$C$4,F230="No"),D230,""))</f>
        <v/>
      </c>
      <c r="T230" s="19" t="str">
        <f>IF(B230="","",IF(AND(D230&lt;Vencimientos!$C$4,F230="No"),RANK(S230,$S$6:$S$1001,1)+COUNTIF($S$6:S230,S230)-1,""))</f>
        <v/>
      </c>
      <c r="U230" s="20" t="str">
        <f>IF(B230="","",IF(AND(D230=Vencimientos!$C$4,F230="No"),D230,""))</f>
        <v/>
      </c>
      <c r="V230" s="19" t="str">
        <f>IF(B230="","",IF(AND(D230=Vencimientos!$C$4,F230="No"),RANK(U230,$U$6:$U$1001,1)+COUNTIF($U$6:U230,U230)-1,""))</f>
        <v/>
      </c>
      <c r="W230" s="20" t="str">
        <f>IF(B230="","",IF(AND(D230&gt;Vencimientos!$C$4,F230="No"),D230,""))</f>
        <v/>
      </c>
      <c r="X230" s="19" t="str">
        <f>IF(B230="","",IF(AND(D230&gt;Vencimientos!$C$4,F230="No"),RANK(W230,$W$6:$W$1001,1)+COUNTIF($W$6:W230,W230)-1,""))</f>
        <v/>
      </c>
    </row>
    <row r="231" spans="2:24" ht="23.1" customHeight="1">
      <c r="B231" s="24"/>
      <c r="C231" s="24"/>
      <c r="D231" s="25"/>
      <c r="E231" s="26"/>
      <c r="F231" s="27"/>
      <c r="R231" s="19">
        <v>226</v>
      </c>
      <c r="S231" s="20" t="str">
        <f>IF(B231="","",IF(AND(D231&lt;Vencimientos!$C$4,F231="No"),D231,""))</f>
        <v/>
      </c>
      <c r="T231" s="19" t="str">
        <f>IF(B231="","",IF(AND(D231&lt;Vencimientos!$C$4,F231="No"),RANK(S231,$S$6:$S$1001,1)+COUNTIF($S$6:S231,S231)-1,""))</f>
        <v/>
      </c>
      <c r="U231" s="20" t="str">
        <f>IF(B231="","",IF(AND(D231=Vencimientos!$C$4,F231="No"),D231,""))</f>
        <v/>
      </c>
      <c r="V231" s="19" t="str">
        <f>IF(B231="","",IF(AND(D231=Vencimientos!$C$4,F231="No"),RANK(U231,$U$6:$U$1001,1)+COUNTIF($U$6:U231,U231)-1,""))</f>
        <v/>
      </c>
      <c r="W231" s="20" t="str">
        <f>IF(B231="","",IF(AND(D231&gt;Vencimientos!$C$4,F231="No"),D231,""))</f>
        <v/>
      </c>
      <c r="X231" s="19" t="str">
        <f>IF(B231="","",IF(AND(D231&gt;Vencimientos!$C$4,F231="No"),RANK(W231,$W$6:$W$1001,1)+COUNTIF($W$6:W231,W231)-1,""))</f>
        <v/>
      </c>
    </row>
    <row r="232" spans="2:24" ht="23.1" customHeight="1">
      <c r="B232" s="24"/>
      <c r="C232" s="24"/>
      <c r="D232" s="25"/>
      <c r="E232" s="26"/>
      <c r="F232" s="27"/>
      <c r="R232" s="19">
        <v>227</v>
      </c>
      <c r="S232" s="20" t="str">
        <f>IF(B232="","",IF(AND(D232&lt;Vencimientos!$C$4,F232="No"),D232,""))</f>
        <v/>
      </c>
      <c r="T232" s="19" t="str">
        <f>IF(B232="","",IF(AND(D232&lt;Vencimientos!$C$4,F232="No"),RANK(S232,$S$6:$S$1001,1)+COUNTIF($S$6:S232,S232)-1,""))</f>
        <v/>
      </c>
      <c r="U232" s="20" t="str">
        <f>IF(B232="","",IF(AND(D232=Vencimientos!$C$4,F232="No"),D232,""))</f>
        <v/>
      </c>
      <c r="V232" s="19" t="str">
        <f>IF(B232="","",IF(AND(D232=Vencimientos!$C$4,F232="No"),RANK(U232,$U$6:$U$1001,1)+COUNTIF($U$6:U232,U232)-1,""))</f>
        <v/>
      </c>
      <c r="W232" s="20" t="str">
        <f>IF(B232="","",IF(AND(D232&gt;Vencimientos!$C$4,F232="No"),D232,""))</f>
        <v/>
      </c>
      <c r="X232" s="19" t="str">
        <f>IF(B232="","",IF(AND(D232&gt;Vencimientos!$C$4,F232="No"),RANK(W232,$W$6:$W$1001,1)+COUNTIF($W$6:W232,W232)-1,""))</f>
        <v/>
      </c>
    </row>
    <row r="233" spans="2:24" ht="23.1" customHeight="1">
      <c r="B233" s="24"/>
      <c r="C233" s="24"/>
      <c r="D233" s="25"/>
      <c r="E233" s="26"/>
      <c r="F233" s="27"/>
      <c r="R233" s="19">
        <v>228</v>
      </c>
      <c r="S233" s="20" t="str">
        <f>IF(B233="","",IF(AND(D233&lt;Vencimientos!$C$4,F233="No"),D233,""))</f>
        <v/>
      </c>
      <c r="T233" s="19" t="str">
        <f>IF(B233="","",IF(AND(D233&lt;Vencimientos!$C$4,F233="No"),RANK(S233,$S$6:$S$1001,1)+COUNTIF($S$6:S233,S233)-1,""))</f>
        <v/>
      </c>
      <c r="U233" s="20" t="str">
        <f>IF(B233="","",IF(AND(D233=Vencimientos!$C$4,F233="No"),D233,""))</f>
        <v/>
      </c>
      <c r="V233" s="19" t="str">
        <f>IF(B233="","",IF(AND(D233=Vencimientos!$C$4,F233="No"),RANK(U233,$U$6:$U$1001,1)+COUNTIF($U$6:U233,U233)-1,""))</f>
        <v/>
      </c>
      <c r="W233" s="20" t="str">
        <f>IF(B233="","",IF(AND(D233&gt;Vencimientos!$C$4,F233="No"),D233,""))</f>
        <v/>
      </c>
      <c r="X233" s="19" t="str">
        <f>IF(B233="","",IF(AND(D233&gt;Vencimientos!$C$4,F233="No"),RANK(W233,$W$6:$W$1001,1)+COUNTIF($W$6:W233,W233)-1,""))</f>
        <v/>
      </c>
    </row>
    <row r="234" spans="2:24" ht="23.1" customHeight="1">
      <c r="B234" s="24"/>
      <c r="C234" s="24"/>
      <c r="D234" s="25"/>
      <c r="E234" s="26"/>
      <c r="F234" s="27"/>
      <c r="R234" s="19">
        <v>229</v>
      </c>
      <c r="S234" s="20" t="str">
        <f>IF(B234="","",IF(AND(D234&lt;Vencimientos!$C$4,F234="No"),D234,""))</f>
        <v/>
      </c>
      <c r="T234" s="19" t="str">
        <f>IF(B234="","",IF(AND(D234&lt;Vencimientos!$C$4,F234="No"),RANK(S234,$S$6:$S$1001,1)+COUNTIF($S$6:S234,S234)-1,""))</f>
        <v/>
      </c>
      <c r="U234" s="20" t="str">
        <f>IF(B234="","",IF(AND(D234=Vencimientos!$C$4,F234="No"),D234,""))</f>
        <v/>
      </c>
      <c r="V234" s="19" t="str">
        <f>IF(B234="","",IF(AND(D234=Vencimientos!$C$4,F234="No"),RANK(U234,$U$6:$U$1001,1)+COUNTIF($U$6:U234,U234)-1,""))</f>
        <v/>
      </c>
      <c r="W234" s="20" t="str">
        <f>IF(B234="","",IF(AND(D234&gt;Vencimientos!$C$4,F234="No"),D234,""))</f>
        <v/>
      </c>
      <c r="X234" s="19" t="str">
        <f>IF(B234="","",IF(AND(D234&gt;Vencimientos!$C$4,F234="No"),RANK(W234,$W$6:$W$1001,1)+COUNTIF($W$6:W234,W234)-1,""))</f>
        <v/>
      </c>
    </row>
    <row r="235" spans="2:24" ht="23.1" customHeight="1">
      <c r="B235" s="24"/>
      <c r="C235" s="24"/>
      <c r="D235" s="25"/>
      <c r="E235" s="26"/>
      <c r="F235" s="27"/>
      <c r="R235" s="19">
        <v>230</v>
      </c>
      <c r="S235" s="20" t="str">
        <f>IF(B235="","",IF(AND(D235&lt;Vencimientos!$C$4,F235="No"),D235,""))</f>
        <v/>
      </c>
      <c r="T235" s="19" t="str">
        <f>IF(B235="","",IF(AND(D235&lt;Vencimientos!$C$4,F235="No"),RANK(S235,$S$6:$S$1001,1)+COUNTIF($S$6:S235,S235)-1,""))</f>
        <v/>
      </c>
      <c r="U235" s="20" t="str">
        <f>IF(B235="","",IF(AND(D235=Vencimientos!$C$4,F235="No"),D235,""))</f>
        <v/>
      </c>
      <c r="V235" s="19" t="str">
        <f>IF(B235="","",IF(AND(D235=Vencimientos!$C$4,F235="No"),RANK(U235,$U$6:$U$1001,1)+COUNTIF($U$6:U235,U235)-1,""))</f>
        <v/>
      </c>
      <c r="W235" s="20" t="str">
        <f>IF(B235="","",IF(AND(D235&gt;Vencimientos!$C$4,F235="No"),D235,""))</f>
        <v/>
      </c>
      <c r="X235" s="19" t="str">
        <f>IF(B235="","",IF(AND(D235&gt;Vencimientos!$C$4,F235="No"),RANK(W235,$W$6:$W$1001,1)+COUNTIF($W$6:W235,W235)-1,""))</f>
        <v/>
      </c>
    </row>
    <row r="236" spans="2:24" ht="23.1" customHeight="1">
      <c r="B236" s="24"/>
      <c r="C236" s="24"/>
      <c r="D236" s="25"/>
      <c r="E236" s="26"/>
      <c r="F236" s="27"/>
      <c r="R236" s="19">
        <v>231</v>
      </c>
      <c r="S236" s="20" t="str">
        <f>IF(B236="","",IF(AND(D236&lt;Vencimientos!$C$4,F236="No"),D236,""))</f>
        <v/>
      </c>
      <c r="T236" s="19" t="str">
        <f>IF(B236="","",IF(AND(D236&lt;Vencimientos!$C$4,F236="No"),RANK(S236,$S$6:$S$1001,1)+COUNTIF($S$6:S236,S236)-1,""))</f>
        <v/>
      </c>
      <c r="U236" s="20" t="str">
        <f>IF(B236="","",IF(AND(D236=Vencimientos!$C$4,F236="No"),D236,""))</f>
        <v/>
      </c>
      <c r="V236" s="19" t="str">
        <f>IF(B236="","",IF(AND(D236=Vencimientos!$C$4,F236="No"),RANK(U236,$U$6:$U$1001,1)+COUNTIF($U$6:U236,U236)-1,""))</f>
        <v/>
      </c>
      <c r="W236" s="20" t="str">
        <f>IF(B236="","",IF(AND(D236&gt;Vencimientos!$C$4,F236="No"),D236,""))</f>
        <v/>
      </c>
      <c r="X236" s="19" t="str">
        <f>IF(B236="","",IF(AND(D236&gt;Vencimientos!$C$4,F236="No"),RANK(W236,$W$6:$W$1001,1)+COUNTIF($W$6:W236,W236)-1,""))</f>
        <v/>
      </c>
    </row>
    <row r="237" spans="2:24" ht="23.1" customHeight="1">
      <c r="B237" s="24"/>
      <c r="C237" s="24"/>
      <c r="D237" s="25"/>
      <c r="E237" s="26"/>
      <c r="F237" s="27"/>
      <c r="R237" s="19">
        <v>232</v>
      </c>
      <c r="S237" s="20" t="str">
        <f>IF(B237="","",IF(AND(D237&lt;Vencimientos!$C$4,F237="No"),D237,""))</f>
        <v/>
      </c>
      <c r="T237" s="19" t="str">
        <f>IF(B237="","",IF(AND(D237&lt;Vencimientos!$C$4,F237="No"),RANK(S237,$S$6:$S$1001,1)+COUNTIF($S$6:S237,S237)-1,""))</f>
        <v/>
      </c>
      <c r="U237" s="20" t="str">
        <f>IF(B237="","",IF(AND(D237=Vencimientos!$C$4,F237="No"),D237,""))</f>
        <v/>
      </c>
      <c r="V237" s="19" t="str">
        <f>IF(B237="","",IF(AND(D237=Vencimientos!$C$4,F237="No"),RANK(U237,$U$6:$U$1001,1)+COUNTIF($U$6:U237,U237)-1,""))</f>
        <v/>
      </c>
      <c r="W237" s="20" t="str">
        <f>IF(B237="","",IF(AND(D237&gt;Vencimientos!$C$4,F237="No"),D237,""))</f>
        <v/>
      </c>
      <c r="X237" s="19" t="str">
        <f>IF(B237="","",IF(AND(D237&gt;Vencimientos!$C$4,F237="No"),RANK(W237,$W$6:$W$1001,1)+COUNTIF($W$6:W237,W237)-1,""))</f>
        <v/>
      </c>
    </row>
    <row r="238" spans="2:24" ht="23.1" customHeight="1">
      <c r="B238" s="24"/>
      <c r="C238" s="24"/>
      <c r="D238" s="25"/>
      <c r="E238" s="26"/>
      <c r="F238" s="27"/>
      <c r="R238" s="19">
        <v>233</v>
      </c>
      <c r="S238" s="20" t="str">
        <f>IF(B238="","",IF(AND(D238&lt;Vencimientos!$C$4,F238="No"),D238,""))</f>
        <v/>
      </c>
      <c r="T238" s="19" t="str">
        <f>IF(B238="","",IF(AND(D238&lt;Vencimientos!$C$4,F238="No"),RANK(S238,$S$6:$S$1001,1)+COUNTIF($S$6:S238,S238)-1,""))</f>
        <v/>
      </c>
      <c r="U238" s="20" t="str">
        <f>IF(B238="","",IF(AND(D238=Vencimientos!$C$4,F238="No"),D238,""))</f>
        <v/>
      </c>
      <c r="V238" s="19" t="str">
        <f>IF(B238="","",IF(AND(D238=Vencimientos!$C$4,F238="No"),RANK(U238,$U$6:$U$1001,1)+COUNTIF($U$6:U238,U238)-1,""))</f>
        <v/>
      </c>
      <c r="W238" s="20" t="str">
        <f>IF(B238="","",IF(AND(D238&gt;Vencimientos!$C$4,F238="No"),D238,""))</f>
        <v/>
      </c>
      <c r="X238" s="19" t="str">
        <f>IF(B238="","",IF(AND(D238&gt;Vencimientos!$C$4,F238="No"),RANK(W238,$W$6:$W$1001,1)+COUNTIF($W$6:W238,W238)-1,""))</f>
        <v/>
      </c>
    </row>
    <row r="239" spans="2:24" ht="23.1" customHeight="1">
      <c r="B239" s="24"/>
      <c r="C239" s="24"/>
      <c r="D239" s="25"/>
      <c r="E239" s="26"/>
      <c r="F239" s="27"/>
      <c r="R239" s="19">
        <v>234</v>
      </c>
      <c r="S239" s="20" t="str">
        <f>IF(B239="","",IF(AND(D239&lt;Vencimientos!$C$4,F239="No"),D239,""))</f>
        <v/>
      </c>
      <c r="T239" s="19" t="str">
        <f>IF(B239="","",IF(AND(D239&lt;Vencimientos!$C$4,F239="No"),RANK(S239,$S$6:$S$1001,1)+COUNTIF($S$6:S239,S239)-1,""))</f>
        <v/>
      </c>
      <c r="U239" s="20" t="str">
        <f>IF(B239="","",IF(AND(D239=Vencimientos!$C$4,F239="No"),D239,""))</f>
        <v/>
      </c>
      <c r="V239" s="19" t="str">
        <f>IF(B239="","",IF(AND(D239=Vencimientos!$C$4,F239="No"),RANK(U239,$U$6:$U$1001,1)+COUNTIF($U$6:U239,U239)-1,""))</f>
        <v/>
      </c>
      <c r="W239" s="20" t="str">
        <f>IF(B239="","",IF(AND(D239&gt;Vencimientos!$C$4,F239="No"),D239,""))</f>
        <v/>
      </c>
      <c r="X239" s="19" t="str">
        <f>IF(B239="","",IF(AND(D239&gt;Vencimientos!$C$4,F239="No"),RANK(W239,$W$6:$W$1001,1)+COUNTIF($W$6:W239,W239)-1,""))</f>
        <v/>
      </c>
    </row>
    <row r="240" spans="2:24" ht="23.1" customHeight="1">
      <c r="B240" s="24"/>
      <c r="C240" s="24"/>
      <c r="D240" s="25"/>
      <c r="E240" s="26"/>
      <c r="F240" s="27"/>
      <c r="R240" s="19">
        <v>235</v>
      </c>
      <c r="S240" s="20" t="str">
        <f>IF(B240="","",IF(AND(D240&lt;Vencimientos!$C$4,F240="No"),D240,""))</f>
        <v/>
      </c>
      <c r="T240" s="19" t="str">
        <f>IF(B240="","",IF(AND(D240&lt;Vencimientos!$C$4,F240="No"),RANK(S240,$S$6:$S$1001,1)+COUNTIF($S$6:S240,S240)-1,""))</f>
        <v/>
      </c>
      <c r="U240" s="20" t="str">
        <f>IF(B240="","",IF(AND(D240=Vencimientos!$C$4,F240="No"),D240,""))</f>
        <v/>
      </c>
      <c r="V240" s="19" t="str">
        <f>IF(B240="","",IF(AND(D240=Vencimientos!$C$4,F240="No"),RANK(U240,$U$6:$U$1001,1)+COUNTIF($U$6:U240,U240)-1,""))</f>
        <v/>
      </c>
      <c r="W240" s="20" t="str">
        <f>IF(B240="","",IF(AND(D240&gt;Vencimientos!$C$4,F240="No"),D240,""))</f>
        <v/>
      </c>
      <c r="X240" s="19" t="str">
        <f>IF(B240="","",IF(AND(D240&gt;Vencimientos!$C$4,F240="No"),RANK(W240,$W$6:$W$1001,1)+COUNTIF($W$6:W240,W240)-1,""))</f>
        <v/>
      </c>
    </row>
    <row r="241" spans="2:24" ht="23.1" customHeight="1">
      <c r="B241" s="24"/>
      <c r="C241" s="24"/>
      <c r="D241" s="25"/>
      <c r="E241" s="26"/>
      <c r="F241" s="27"/>
      <c r="R241" s="19">
        <v>236</v>
      </c>
      <c r="S241" s="20" t="str">
        <f>IF(B241="","",IF(AND(D241&lt;Vencimientos!$C$4,F241="No"),D241,""))</f>
        <v/>
      </c>
      <c r="T241" s="19" t="str">
        <f>IF(B241="","",IF(AND(D241&lt;Vencimientos!$C$4,F241="No"),RANK(S241,$S$6:$S$1001,1)+COUNTIF($S$6:S241,S241)-1,""))</f>
        <v/>
      </c>
      <c r="U241" s="20" t="str">
        <f>IF(B241="","",IF(AND(D241=Vencimientos!$C$4,F241="No"),D241,""))</f>
        <v/>
      </c>
      <c r="V241" s="19" t="str">
        <f>IF(B241="","",IF(AND(D241=Vencimientos!$C$4,F241="No"),RANK(U241,$U$6:$U$1001,1)+COUNTIF($U$6:U241,U241)-1,""))</f>
        <v/>
      </c>
      <c r="W241" s="20" t="str">
        <f>IF(B241="","",IF(AND(D241&gt;Vencimientos!$C$4,F241="No"),D241,""))</f>
        <v/>
      </c>
      <c r="X241" s="19" t="str">
        <f>IF(B241="","",IF(AND(D241&gt;Vencimientos!$C$4,F241="No"),RANK(W241,$W$6:$W$1001,1)+COUNTIF($W$6:W241,W241)-1,""))</f>
        <v/>
      </c>
    </row>
    <row r="242" spans="2:24" ht="23.1" customHeight="1">
      <c r="B242" s="24"/>
      <c r="C242" s="24"/>
      <c r="D242" s="25"/>
      <c r="E242" s="26"/>
      <c r="F242" s="27"/>
      <c r="R242" s="19">
        <v>237</v>
      </c>
      <c r="S242" s="20" t="str">
        <f>IF(B242="","",IF(AND(D242&lt;Vencimientos!$C$4,F242="No"),D242,""))</f>
        <v/>
      </c>
      <c r="T242" s="19" t="str">
        <f>IF(B242="","",IF(AND(D242&lt;Vencimientos!$C$4,F242="No"),RANK(S242,$S$6:$S$1001,1)+COUNTIF($S$6:S242,S242)-1,""))</f>
        <v/>
      </c>
      <c r="U242" s="20" t="str">
        <f>IF(B242="","",IF(AND(D242=Vencimientos!$C$4,F242="No"),D242,""))</f>
        <v/>
      </c>
      <c r="V242" s="19" t="str">
        <f>IF(B242="","",IF(AND(D242=Vencimientos!$C$4,F242="No"),RANK(U242,$U$6:$U$1001,1)+COUNTIF($U$6:U242,U242)-1,""))</f>
        <v/>
      </c>
      <c r="W242" s="20" t="str">
        <f>IF(B242="","",IF(AND(D242&gt;Vencimientos!$C$4,F242="No"),D242,""))</f>
        <v/>
      </c>
      <c r="X242" s="19" t="str">
        <f>IF(B242="","",IF(AND(D242&gt;Vencimientos!$C$4,F242="No"),RANK(W242,$W$6:$W$1001,1)+COUNTIF($W$6:W242,W242)-1,""))</f>
        <v/>
      </c>
    </row>
    <row r="243" spans="2:24" ht="23.1" customHeight="1">
      <c r="B243" s="24"/>
      <c r="C243" s="24"/>
      <c r="D243" s="25"/>
      <c r="E243" s="26"/>
      <c r="F243" s="27"/>
      <c r="R243" s="19">
        <v>238</v>
      </c>
      <c r="S243" s="20" t="str">
        <f>IF(B243="","",IF(AND(D243&lt;Vencimientos!$C$4,F243="No"),D243,""))</f>
        <v/>
      </c>
      <c r="T243" s="19" t="str">
        <f>IF(B243="","",IF(AND(D243&lt;Vencimientos!$C$4,F243="No"),RANK(S243,$S$6:$S$1001,1)+COUNTIF($S$6:S243,S243)-1,""))</f>
        <v/>
      </c>
      <c r="U243" s="20" t="str">
        <f>IF(B243="","",IF(AND(D243=Vencimientos!$C$4,F243="No"),D243,""))</f>
        <v/>
      </c>
      <c r="V243" s="19" t="str">
        <f>IF(B243="","",IF(AND(D243=Vencimientos!$C$4,F243="No"),RANK(U243,$U$6:$U$1001,1)+COUNTIF($U$6:U243,U243)-1,""))</f>
        <v/>
      </c>
      <c r="W243" s="20" t="str">
        <f>IF(B243="","",IF(AND(D243&gt;Vencimientos!$C$4,F243="No"),D243,""))</f>
        <v/>
      </c>
      <c r="X243" s="19" t="str">
        <f>IF(B243="","",IF(AND(D243&gt;Vencimientos!$C$4,F243="No"),RANK(W243,$W$6:$W$1001,1)+COUNTIF($W$6:W243,W243)-1,""))</f>
        <v/>
      </c>
    </row>
    <row r="244" spans="2:24" ht="23.1" customHeight="1">
      <c r="B244" s="24"/>
      <c r="C244" s="24"/>
      <c r="D244" s="25"/>
      <c r="E244" s="26"/>
      <c r="F244" s="27"/>
      <c r="R244" s="19">
        <v>239</v>
      </c>
      <c r="S244" s="20" t="str">
        <f>IF(B244="","",IF(AND(D244&lt;Vencimientos!$C$4,F244="No"),D244,""))</f>
        <v/>
      </c>
      <c r="T244" s="19" t="str">
        <f>IF(B244="","",IF(AND(D244&lt;Vencimientos!$C$4,F244="No"),RANK(S244,$S$6:$S$1001,1)+COUNTIF($S$6:S244,S244)-1,""))</f>
        <v/>
      </c>
      <c r="U244" s="20" t="str">
        <f>IF(B244="","",IF(AND(D244=Vencimientos!$C$4,F244="No"),D244,""))</f>
        <v/>
      </c>
      <c r="V244" s="19" t="str">
        <f>IF(B244="","",IF(AND(D244=Vencimientos!$C$4,F244="No"),RANK(U244,$U$6:$U$1001,1)+COUNTIF($U$6:U244,U244)-1,""))</f>
        <v/>
      </c>
      <c r="W244" s="20" t="str">
        <f>IF(B244="","",IF(AND(D244&gt;Vencimientos!$C$4,F244="No"),D244,""))</f>
        <v/>
      </c>
      <c r="X244" s="19" t="str">
        <f>IF(B244="","",IF(AND(D244&gt;Vencimientos!$C$4,F244="No"),RANK(W244,$W$6:$W$1001,1)+COUNTIF($W$6:W244,W244)-1,""))</f>
        <v/>
      </c>
    </row>
    <row r="245" spans="2:24" ht="23.1" customHeight="1">
      <c r="B245" s="24"/>
      <c r="C245" s="24"/>
      <c r="D245" s="25"/>
      <c r="E245" s="26"/>
      <c r="F245" s="27"/>
      <c r="R245" s="19">
        <v>240</v>
      </c>
      <c r="S245" s="20" t="str">
        <f>IF(B245="","",IF(AND(D245&lt;Vencimientos!$C$4,F245="No"),D245,""))</f>
        <v/>
      </c>
      <c r="T245" s="19" t="str">
        <f>IF(B245="","",IF(AND(D245&lt;Vencimientos!$C$4,F245="No"),RANK(S245,$S$6:$S$1001,1)+COUNTIF($S$6:S245,S245)-1,""))</f>
        <v/>
      </c>
      <c r="U245" s="20" t="str">
        <f>IF(B245="","",IF(AND(D245=Vencimientos!$C$4,F245="No"),D245,""))</f>
        <v/>
      </c>
      <c r="V245" s="19" t="str">
        <f>IF(B245="","",IF(AND(D245=Vencimientos!$C$4,F245="No"),RANK(U245,$U$6:$U$1001,1)+COUNTIF($U$6:U245,U245)-1,""))</f>
        <v/>
      </c>
      <c r="W245" s="20" t="str">
        <f>IF(B245="","",IF(AND(D245&gt;Vencimientos!$C$4,F245="No"),D245,""))</f>
        <v/>
      </c>
      <c r="X245" s="19" t="str">
        <f>IF(B245="","",IF(AND(D245&gt;Vencimientos!$C$4,F245="No"),RANK(W245,$W$6:$W$1001,1)+COUNTIF($W$6:W245,W245)-1,""))</f>
        <v/>
      </c>
    </row>
    <row r="246" spans="2:24" ht="23.1" customHeight="1">
      <c r="B246" s="24"/>
      <c r="C246" s="24"/>
      <c r="D246" s="25"/>
      <c r="E246" s="26"/>
      <c r="F246" s="27"/>
      <c r="R246" s="19">
        <v>241</v>
      </c>
      <c r="S246" s="20" t="str">
        <f>IF(B246="","",IF(AND(D246&lt;Vencimientos!$C$4,F246="No"),D246,""))</f>
        <v/>
      </c>
      <c r="T246" s="19" t="str">
        <f>IF(B246="","",IF(AND(D246&lt;Vencimientos!$C$4,F246="No"),RANK(S246,$S$6:$S$1001,1)+COUNTIF($S$6:S246,S246)-1,""))</f>
        <v/>
      </c>
      <c r="U246" s="20" t="str">
        <f>IF(B246="","",IF(AND(D246=Vencimientos!$C$4,F246="No"),D246,""))</f>
        <v/>
      </c>
      <c r="V246" s="19" t="str">
        <f>IF(B246="","",IF(AND(D246=Vencimientos!$C$4,F246="No"),RANK(U246,$U$6:$U$1001,1)+COUNTIF($U$6:U246,U246)-1,""))</f>
        <v/>
      </c>
      <c r="W246" s="20" t="str">
        <f>IF(B246="","",IF(AND(D246&gt;Vencimientos!$C$4,F246="No"),D246,""))</f>
        <v/>
      </c>
      <c r="X246" s="19" t="str">
        <f>IF(B246="","",IF(AND(D246&gt;Vencimientos!$C$4,F246="No"),RANK(W246,$W$6:$W$1001,1)+COUNTIF($W$6:W246,W246)-1,""))</f>
        <v/>
      </c>
    </row>
    <row r="247" spans="2:24" ht="23.1" customHeight="1">
      <c r="B247" s="24"/>
      <c r="C247" s="24"/>
      <c r="D247" s="25"/>
      <c r="E247" s="26"/>
      <c r="F247" s="27"/>
      <c r="R247" s="19">
        <v>242</v>
      </c>
      <c r="S247" s="20" t="str">
        <f>IF(B247="","",IF(AND(D247&lt;Vencimientos!$C$4,F247="No"),D247,""))</f>
        <v/>
      </c>
      <c r="T247" s="19" t="str">
        <f>IF(B247="","",IF(AND(D247&lt;Vencimientos!$C$4,F247="No"),RANK(S247,$S$6:$S$1001,1)+COUNTIF($S$6:S247,S247)-1,""))</f>
        <v/>
      </c>
      <c r="U247" s="20" t="str">
        <f>IF(B247="","",IF(AND(D247=Vencimientos!$C$4,F247="No"),D247,""))</f>
        <v/>
      </c>
      <c r="V247" s="19" t="str">
        <f>IF(B247="","",IF(AND(D247=Vencimientos!$C$4,F247="No"),RANK(U247,$U$6:$U$1001,1)+COUNTIF($U$6:U247,U247)-1,""))</f>
        <v/>
      </c>
      <c r="W247" s="20" t="str">
        <f>IF(B247="","",IF(AND(D247&gt;Vencimientos!$C$4,F247="No"),D247,""))</f>
        <v/>
      </c>
      <c r="X247" s="19" t="str">
        <f>IF(B247="","",IF(AND(D247&gt;Vencimientos!$C$4,F247="No"),RANK(W247,$W$6:$W$1001,1)+COUNTIF($W$6:W247,W247)-1,""))</f>
        <v/>
      </c>
    </row>
    <row r="248" spans="2:24" ht="23.1" customHeight="1">
      <c r="B248" s="24"/>
      <c r="C248" s="24"/>
      <c r="D248" s="25"/>
      <c r="E248" s="26"/>
      <c r="F248" s="27"/>
      <c r="R248" s="19">
        <v>243</v>
      </c>
      <c r="S248" s="20" t="str">
        <f>IF(B248="","",IF(AND(D248&lt;Vencimientos!$C$4,F248="No"),D248,""))</f>
        <v/>
      </c>
      <c r="T248" s="19" t="str">
        <f>IF(B248="","",IF(AND(D248&lt;Vencimientos!$C$4,F248="No"),RANK(S248,$S$6:$S$1001,1)+COUNTIF($S$6:S248,S248)-1,""))</f>
        <v/>
      </c>
      <c r="U248" s="20" t="str">
        <f>IF(B248="","",IF(AND(D248=Vencimientos!$C$4,F248="No"),D248,""))</f>
        <v/>
      </c>
      <c r="V248" s="19" t="str">
        <f>IF(B248="","",IF(AND(D248=Vencimientos!$C$4,F248="No"),RANK(U248,$U$6:$U$1001,1)+COUNTIF($U$6:U248,U248)-1,""))</f>
        <v/>
      </c>
      <c r="W248" s="20" t="str">
        <f>IF(B248="","",IF(AND(D248&gt;Vencimientos!$C$4,F248="No"),D248,""))</f>
        <v/>
      </c>
      <c r="X248" s="19" t="str">
        <f>IF(B248="","",IF(AND(D248&gt;Vencimientos!$C$4,F248="No"),RANK(W248,$W$6:$W$1001,1)+COUNTIF($W$6:W248,W248)-1,""))</f>
        <v/>
      </c>
    </row>
    <row r="249" spans="2:24" ht="23.1" customHeight="1">
      <c r="B249" s="24"/>
      <c r="C249" s="24"/>
      <c r="D249" s="25"/>
      <c r="E249" s="26"/>
      <c r="F249" s="27"/>
      <c r="R249" s="19">
        <v>244</v>
      </c>
      <c r="S249" s="20" t="str">
        <f>IF(B249="","",IF(AND(D249&lt;Vencimientos!$C$4,F249="No"),D249,""))</f>
        <v/>
      </c>
      <c r="T249" s="19" t="str">
        <f>IF(B249="","",IF(AND(D249&lt;Vencimientos!$C$4,F249="No"),RANK(S249,$S$6:$S$1001,1)+COUNTIF($S$6:S249,S249)-1,""))</f>
        <v/>
      </c>
      <c r="U249" s="20" t="str">
        <f>IF(B249="","",IF(AND(D249=Vencimientos!$C$4,F249="No"),D249,""))</f>
        <v/>
      </c>
      <c r="V249" s="19" t="str">
        <f>IF(B249="","",IF(AND(D249=Vencimientos!$C$4,F249="No"),RANK(U249,$U$6:$U$1001,1)+COUNTIF($U$6:U249,U249)-1,""))</f>
        <v/>
      </c>
      <c r="W249" s="20" t="str">
        <f>IF(B249="","",IF(AND(D249&gt;Vencimientos!$C$4,F249="No"),D249,""))</f>
        <v/>
      </c>
      <c r="X249" s="19" t="str">
        <f>IF(B249="","",IF(AND(D249&gt;Vencimientos!$C$4,F249="No"),RANK(W249,$W$6:$W$1001,1)+COUNTIF($W$6:W249,W249)-1,""))</f>
        <v/>
      </c>
    </row>
    <row r="250" spans="2:24" ht="23.1" customHeight="1">
      <c r="B250" s="24"/>
      <c r="C250" s="24"/>
      <c r="D250" s="25"/>
      <c r="E250" s="26"/>
      <c r="F250" s="27"/>
      <c r="R250" s="19">
        <v>245</v>
      </c>
      <c r="S250" s="20" t="str">
        <f>IF(B250="","",IF(AND(D250&lt;Vencimientos!$C$4,F250="No"),D250,""))</f>
        <v/>
      </c>
      <c r="T250" s="19" t="str">
        <f>IF(B250="","",IF(AND(D250&lt;Vencimientos!$C$4,F250="No"),RANK(S250,$S$6:$S$1001,1)+COUNTIF($S$6:S250,S250)-1,""))</f>
        <v/>
      </c>
      <c r="U250" s="20" t="str">
        <f>IF(B250="","",IF(AND(D250=Vencimientos!$C$4,F250="No"),D250,""))</f>
        <v/>
      </c>
      <c r="V250" s="19" t="str">
        <f>IF(B250="","",IF(AND(D250=Vencimientos!$C$4,F250="No"),RANK(U250,$U$6:$U$1001,1)+COUNTIF($U$6:U250,U250)-1,""))</f>
        <v/>
      </c>
      <c r="W250" s="20" t="str">
        <f>IF(B250="","",IF(AND(D250&gt;Vencimientos!$C$4,F250="No"),D250,""))</f>
        <v/>
      </c>
      <c r="X250" s="19" t="str">
        <f>IF(B250="","",IF(AND(D250&gt;Vencimientos!$C$4,F250="No"),RANK(W250,$W$6:$W$1001,1)+COUNTIF($W$6:W250,W250)-1,""))</f>
        <v/>
      </c>
    </row>
    <row r="251" spans="2:24" ht="23.1" customHeight="1">
      <c r="B251" s="24"/>
      <c r="C251" s="24"/>
      <c r="D251" s="25"/>
      <c r="E251" s="26"/>
      <c r="F251" s="27"/>
      <c r="R251" s="19">
        <v>246</v>
      </c>
      <c r="S251" s="20" t="str">
        <f>IF(B251="","",IF(AND(D251&lt;Vencimientos!$C$4,F251="No"),D251,""))</f>
        <v/>
      </c>
      <c r="T251" s="19" t="str">
        <f>IF(B251="","",IF(AND(D251&lt;Vencimientos!$C$4,F251="No"),RANK(S251,$S$6:$S$1001,1)+COUNTIF($S$6:S251,S251)-1,""))</f>
        <v/>
      </c>
      <c r="U251" s="20" t="str">
        <f>IF(B251="","",IF(AND(D251=Vencimientos!$C$4,F251="No"),D251,""))</f>
        <v/>
      </c>
      <c r="V251" s="19" t="str">
        <f>IF(B251="","",IF(AND(D251=Vencimientos!$C$4,F251="No"),RANK(U251,$U$6:$U$1001,1)+COUNTIF($U$6:U251,U251)-1,""))</f>
        <v/>
      </c>
      <c r="W251" s="20" t="str">
        <f>IF(B251="","",IF(AND(D251&gt;Vencimientos!$C$4,F251="No"),D251,""))</f>
        <v/>
      </c>
      <c r="X251" s="19" t="str">
        <f>IF(B251="","",IF(AND(D251&gt;Vencimientos!$C$4,F251="No"),RANK(W251,$W$6:$W$1001,1)+COUNTIF($W$6:W251,W251)-1,""))</f>
        <v/>
      </c>
    </row>
    <row r="252" spans="2:24" ht="23.1" customHeight="1">
      <c r="B252" s="24"/>
      <c r="C252" s="24"/>
      <c r="D252" s="25"/>
      <c r="E252" s="26"/>
      <c r="F252" s="27"/>
      <c r="R252" s="19">
        <v>247</v>
      </c>
      <c r="S252" s="20" t="str">
        <f>IF(B252="","",IF(AND(D252&lt;Vencimientos!$C$4,F252="No"),D252,""))</f>
        <v/>
      </c>
      <c r="T252" s="19" t="str">
        <f>IF(B252="","",IF(AND(D252&lt;Vencimientos!$C$4,F252="No"),RANK(S252,$S$6:$S$1001,1)+COUNTIF($S$6:S252,S252)-1,""))</f>
        <v/>
      </c>
      <c r="U252" s="20" t="str">
        <f>IF(B252="","",IF(AND(D252=Vencimientos!$C$4,F252="No"),D252,""))</f>
        <v/>
      </c>
      <c r="V252" s="19" t="str">
        <f>IF(B252="","",IF(AND(D252=Vencimientos!$C$4,F252="No"),RANK(U252,$U$6:$U$1001,1)+COUNTIF($U$6:U252,U252)-1,""))</f>
        <v/>
      </c>
      <c r="W252" s="20" t="str">
        <f>IF(B252="","",IF(AND(D252&gt;Vencimientos!$C$4,F252="No"),D252,""))</f>
        <v/>
      </c>
      <c r="X252" s="19" t="str">
        <f>IF(B252="","",IF(AND(D252&gt;Vencimientos!$C$4,F252="No"),RANK(W252,$W$6:$W$1001,1)+COUNTIF($W$6:W252,W252)-1,""))</f>
        <v/>
      </c>
    </row>
    <row r="253" spans="2:24" ht="23.1" customHeight="1">
      <c r="B253" s="24"/>
      <c r="C253" s="24"/>
      <c r="D253" s="25"/>
      <c r="E253" s="26"/>
      <c r="F253" s="27"/>
      <c r="R253" s="19">
        <v>248</v>
      </c>
      <c r="S253" s="20" t="str">
        <f>IF(B253="","",IF(AND(D253&lt;Vencimientos!$C$4,F253="No"),D253,""))</f>
        <v/>
      </c>
      <c r="T253" s="19" t="str">
        <f>IF(B253="","",IF(AND(D253&lt;Vencimientos!$C$4,F253="No"),RANK(S253,$S$6:$S$1001,1)+COUNTIF($S$6:S253,S253)-1,""))</f>
        <v/>
      </c>
      <c r="U253" s="20" t="str">
        <f>IF(B253="","",IF(AND(D253=Vencimientos!$C$4,F253="No"),D253,""))</f>
        <v/>
      </c>
      <c r="V253" s="19" t="str">
        <f>IF(B253="","",IF(AND(D253=Vencimientos!$C$4,F253="No"),RANK(U253,$U$6:$U$1001,1)+COUNTIF($U$6:U253,U253)-1,""))</f>
        <v/>
      </c>
      <c r="W253" s="20" t="str">
        <f>IF(B253="","",IF(AND(D253&gt;Vencimientos!$C$4,F253="No"),D253,""))</f>
        <v/>
      </c>
      <c r="X253" s="19" t="str">
        <f>IF(B253="","",IF(AND(D253&gt;Vencimientos!$C$4,F253="No"),RANK(W253,$W$6:$W$1001,1)+COUNTIF($W$6:W253,W253)-1,""))</f>
        <v/>
      </c>
    </row>
    <row r="254" spans="2:24" ht="23.1" customHeight="1">
      <c r="B254" s="24"/>
      <c r="C254" s="24"/>
      <c r="D254" s="25"/>
      <c r="E254" s="26"/>
      <c r="F254" s="27"/>
      <c r="R254" s="19">
        <v>249</v>
      </c>
      <c r="S254" s="20" t="str">
        <f>IF(B254="","",IF(AND(D254&lt;Vencimientos!$C$4,F254="No"),D254,""))</f>
        <v/>
      </c>
      <c r="T254" s="19" t="str">
        <f>IF(B254="","",IF(AND(D254&lt;Vencimientos!$C$4,F254="No"),RANK(S254,$S$6:$S$1001,1)+COUNTIF($S$6:S254,S254)-1,""))</f>
        <v/>
      </c>
      <c r="U254" s="20" t="str">
        <f>IF(B254="","",IF(AND(D254=Vencimientos!$C$4,F254="No"),D254,""))</f>
        <v/>
      </c>
      <c r="V254" s="19" t="str">
        <f>IF(B254="","",IF(AND(D254=Vencimientos!$C$4,F254="No"),RANK(U254,$U$6:$U$1001,1)+COUNTIF($U$6:U254,U254)-1,""))</f>
        <v/>
      </c>
      <c r="W254" s="20" t="str">
        <f>IF(B254="","",IF(AND(D254&gt;Vencimientos!$C$4,F254="No"),D254,""))</f>
        <v/>
      </c>
      <c r="X254" s="19" t="str">
        <f>IF(B254="","",IF(AND(D254&gt;Vencimientos!$C$4,F254="No"),RANK(W254,$W$6:$W$1001,1)+COUNTIF($W$6:W254,W254)-1,""))</f>
        <v/>
      </c>
    </row>
    <row r="255" spans="2:24" ht="23.1" customHeight="1">
      <c r="B255" s="24"/>
      <c r="C255" s="24"/>
      <c r="D255" s="25"/>
      <c r="E255" s="26"/>
      <c r="F255" s="27"/>
      <c r="R255" s="19">
        <v>250</v>
      </c>
      <c r="S255" s="20" t="str">
        <f>IF(B255="","",IF(AND(D255&lt;Vencimientos!$C$4,F255="No"),D255,""))</f>
        <v/>
      </c>
      <c r="T255" s="19" t="str">
        <f>IF(B255="","",IF(AND(D255&lt;Vencimientos!$C$4,F255="No"),RANK(S255,$S$6:$S$1001,1)+COUNTIF($S$6:S255,S255)-1,""))</f>
        <v/>
      </c>
      <c r="U255" s="20" t="str">
        <f>IF(B255="","",IF(AND(D255=Vencimientos!$C$4,F255="No"),D255,""))</f>
        <v/>
      </c>
      <c r="V255" s="19" t="str">
        <f>IF(B255="","",IF(AND(D255=Vencimientos!$C$4,F255="No"),RANK(U255,$U$6:$U$1001,1)+COUNTIF($U$6:U255,U255)-1,""))</f>
        <v/>
      </c>
      <c r="W255" s="20" t="str">
        <f>IF(B255="","",IF(AND(D255&gt;Vencimientos!$C$4,F255="No"),D255,""))</f>
        <v/>
      </c>
      <c r="X255" s="19" t="str">
        <f>IF(B255="","",IF(AND(D255&gt;Vencimientos!$C$4,F255="No"),RANK(W255,$W$6:$W$1001,1)+COUNTIF($W$6:W255,W255)-1,""))</f>
        <v/>
      </c>
    </row>
    <row r="256" spans="2:24" ht="23.1" customHeight="1">
      <c r="B256" s="24"/>
      <c r="C256" s="24"/>
      <c r="D256" s="25"/>
      <c r="E256" s="26"/>
      <c r="F256" s="27"/>
      <c r="R256" s="19">
        <v>251</v>
      </c>
      <c r="S256" s="20" t="str">
        <f>IF(B256="","",IF(AND(D256&lt;Vencimientos!$C$4,F256="No"),D256,""))</f>
        <v/>
      </c>
      <c r="T256" s="19" t="str">
        <f>IF(B256="","",IF(AND(D256&lt;Vencimientos!$C$4,F256="No"),RANK(S256,$S$6:$S$1001,1)+COUNTIF($S$6:S256,S256)-1,""))</f>
        <v/>
      </c>
      <c r="U256" s="20" t="str">
        <f>IF(B256="","",IF(AND(D256=Vencimientos!$C$4,F256="No"),D256,""))</f>
        <v/>
      </c>
      <c r="V256" s="19" t="str">
        <f>IF(B256="","",IF(AND(D256=Vencimientos!$C$4,F256="No"),RANK(U256,$U$6:$U$1001,1)+COUNTIF($U$6:U256,U256)-1,""))</f>
        <v/>
      </c>
      <c r="W256" s="20" t="str">
        <f>IF(B256="","",IF(AND(D256&gt;Vencimientos!$C$4,F256="No"),D256,""))</f>
        <v/>
      </c>
      <c r="X256" s="19" t="str">
        <f>IF(B256="","",IF(AND(D256&gt;Vencimientos!$C$4,F256="No"),RANK(W256,$W$6:$W$1001,1)+COUNTIF($W$6:W256,W256)-1,""))</f>
        <v/>
      </c>
    </row>
    <row r="257" spans="2:24" ht="23.1" customHeight="1">
      <c r="B257" s="24"/>
      <c r="C257" s="24"/>
      <c r="D257" s="25"/>
      <c r="E257" s="26"/>
      <c r="F257" s="27"/>
      <c r="R257" s="19">
        <v>252</v>
      </c>
      <c r="S257" s="20" t="str">
        <f>IF(B257="","",IF(AND(D257&lt;Vencimientos!$C$4,F257="No"),D257,""))</f>
        <v/>
      </c>
      <c r="T257" s="19" t="str">
        <f>IF(B257="","",IF(AND(D257&lt;Vencimientos!$C$4,F257="No"),RANK(S257,$S$6:$S$1001,1)+COUNTIF($S$6:S257,S257)-1,""))</f>
        <v/>
      </c>
      <c r="U257" s="20" t="str">
        <f>IF(B257="","",IF(AND(D257=Vencimientos!$C$4,F257="No"),D257,""))</f>
        <v/>
      </c>
      <c r="V257" s="19" t="str">
        <f>IF(B257="","",IF(AND(D257=Vencimientos!$C$4,F257="No"),RANK(U257,$U$6:$U$1001,1)+COUNTIF($U$6:U257,U257)-1,""))</f>
        <v/>
      </c>
      <c r="W257" s="20" t="str">
        <f>IF(B257="","",IF(AND(D257&gt;Vencimientos!$C$4,F257="No"),D257,""))</f>
        <v/>
      </c>
      <c r="X257" s="19" t="str">
        <f>IF(B257="","",IF(AND(D257&gt;Vencimientos!$C$4,F257="No"),RANK(W257,$W$6:$W$1001,1)+COUNTIF($W$6:W257,W257)-1,""))</f>
        <v/>
      </c>
    </row>
    <row r="258" spans="2:24" ht="23.1" customHeight="1">
      <c r="B258" s="24"/>
      <c r="C258" s="24"/>
      <c r="D258" s="25"/>
      <c r="E258" s="26"/>
      <c r="F258" s="27"/>
      <c r="R258" s="19">
        <v>253</v>
      </c>
      <c r="S258" s="20" t="str">
        <f>IF(B258="","",IF(AND(D258&lt;Vencimientos!$C$4,F258="No"),D258,""))</f>
        <v/>
      </c>
      <c r="T258" s="19" t="str">
        <f>IF(B258="","",IF(AND(D258&lt;Vencimientos!$C$4,F258="No"),RANK(S258,$S$6:$S$1001,1)+COUNTIF($S$6:S258,S258)-1,""))</f>
        <v/>
      </c>
      <c r="U258" s="20" t="str">
        <f>IF(B258="","",IF(AND(D258=Vencimientos!$C$4,F258="No"),D258,""))</f>
        <v/>
      </c>
      <c r="V258" s="19" t="str">
        <f>IF(B258="","",IF(AND(D258=Vencimientos!$C$4,F258="No"),RANK(U258,$U$6:$U$1001,1)+COUNTIF($U$6:U258,U258)-1,""))</f>
        <v/>
      </c>
      <c r="W258" s="20" t="str">
        <f>IF(B258="","",IF(AND(D258&gt;Vencimientos!$C$4,F258="No"),D258,""))</f>
        <v/>
      </c>
      <c r="X258" s="19" t="str">
        <f>IF(B258="","",IF(AND(D258&gt;Vencimientos!$C$4,F258="No"),RANK(W258,$W$6:$W$1001,1)+COUNTIF($W$6:W258,W258)-1,""))</f>
        <v/>
      </c>
    </row>
    <row r="259" spans="2:24" ht="23.1" customHeight="1">
      <c r="B259" s="24"/>
      <c r="C259" s="24"/>
      <c r="D259" s="25"/>
      <c r="E259" s="26"/>
      <c r="F259" s="27"/>
      <c r="R259" s="19">
        <v>254</v>
      </c>
      <c r="S259" s="20" t="str">
        <f>IF(B259="","",IF(AND(D259&lt;Vencimientos!$C$4,F259="No"),D259,""))</f>
        <v/>
      </c>
      <c r="T259" s="19" t="str">
        <f>IF(B259="","",IF(AND(D259&lt;Vencimientos!$C$4,F259="No"),RANK(S259,$S$6:$S$1001,1)+COUNTIF($S$6:S259,S259)-1,""))</f>
        <v/>
      </c>
      <c r="U259" s="20" t="str">
        <f>IF(B259="","",IF(AND(D259=Vencimientos!$C$4,F259="No"),D259,""))</f>
        <v/>
      </c>
      <c r="V259" s="19" t="str">
        <f>IF(B259="","",IF(AND(D259=Vencimientos!$C$4,F259="No"),RANK(U259,$U$6:$U$1001,1)+COUNTIF($U$6:U259,U259)-1,""))</f>
        <v/>
      </c>
      <c r="W259" s="20" t="str">
        <f>IF(B259="","",IF(AND(D259&gt;Vencimientos!$C$4,F259="No"),D259,""))</f>
        <v/>
      </c>
      <c r="X259" s="19" t="str">
        <f>IF(B259="","",IF(AND(D259&gt;Vencimientos!$C$4,F259="No"),RANK(W259,$W$6:$W$1001,1)+COUNTIF($W$6:W259,W259)-1,""))</f>
        <v/>
      </c>
    </row>
    <row r="260" spans="2:24" ht="23.1" customHeight="1">
      <c r="B260" s="24"/>
      <c r="C260" s="24"/>
      <c r="D260" s="25"/>
      <c r="E260" s="26"/>
      <c r="F260" s="27"/>
      <c r="R260" s="19">
        <v>255</v>
      </c>
      <c r="S260" s="20" t="str">
        <f>IF(B260="","",IF(AND(D260&lt;Vencimientos!$C$4,F260="No"),D260,""))</f>
        <v/>
      </c>
      <c r="T260" s="19" t="str">
        <f>IF(B260="","",IF(AND(D260&lt;Vencimientos!$C$4,F260="No"),RANK(S260,$S$6:$S$1001,1)+COUNTIF($S$6:S260,S260)-1,""))</f>
        <v/>
      </c>
      <c r="U260" s="20" t="str">
        <f>IF(B260="","",IF(AND(D260=Vencimientos!$C$4,F260="No"),D260,""))</f>
        <v/>
      </c>
      <c r="V260" s="19" t="str">
        <f>IF(B260="","",IF(AND(D260=Vencimientos!$C$4,F260="No"),RANK(U260,$U$6:$U$1001,1)+COUNTIF($U$6:U260,U260)-1,""))</f>
        <v/>
      </c>
      <c r="W260" s="20" t="str">
        <f>IF(B260="","",IF(AND(D260&gt;Vencimientos!$C$4,F260="No"),D260,""))</f>
        <v/>
      </c>
      <c r="X260" s="19" t="str">
        <f>IF(B260="","",IF(AND(D260&gt;Vencimientos!$C$4,F260="No"),RANK(W260,$W$6:$W$1001,1)+COUNTIF($W$6:W260,W260)-1,""))</f>
        <v/>
      </c>
    </row>
    <row r="261" spans="2:24" ht="23.1" customHeight="1">
      <c r="B261" s="24"/>
      <c r="C261" s="24"/>
      <c r="D261" s="25"/>
      <c r="E261" s="26"/>
      <c r="F261" s="27"/>
      <c r="R261" s="19">
        <v>256</v>
      </c>
      <c r="S261" s="20" t="str">
        <f>IF(B261="","",IF(AND(D261&lt;Vencimientos!$C$4,F261="No"),D261,""))</f>
        <v/>
      </c>
      <c r="T261" s="19" t="str">
        <f>IF(B261="","",IF(AND(D261&lt;Vencimientos!$C$4,F261="No"),RANK(S261,$S$6:$S$1001,1)+COUNTIF($S$6:S261,S261)-1,""))</f>
        <v/>
      </c>
      <c r="U261" s="20" t="str">
        <f>IF(B261="","",IF(AND(D261=Vencimientos!$C$4,F261="No"),D261,""))</f>
        <v/>
      </c>
      <c r="V261" s="19" t="str">
        <f>IF(B261="","",IF(AND(D261=Vencimientos!$C$4,F261="No"),RANK(U261,$U$6:$U$1001,1)+COUNTIF($U$6:U261,U261)-1,""))</f>
        <v/>
      </c>
      <c r="W261" s="20" t="str">
        <f>IF(B261="","",IF(AND(D261&gt;Vencimientos!$C$4,F261="No"),D261,""))</f>
        <v/>
      </c>
      <c r="X261" s="19" t="str">
        <f>IF(B261="","",IF(AND(D261&gt;Vencimientos!$C$4,F261="No"),RANK(W261,$W$6:$W$1001,1)+COUNTIF($W$6:W261,W261)-1,""))</f>
        <v/>
      </c>
    </row>
    <row r="262" spans="2:24" ht="23.1" customHeight="1">
      <c r="B262" s="24"/>
      <c r="C262" s="24"/>
      <c r="D262" s="25"/>
      <c r="E262" s="26"/>
      <c r="F262" s="27"/>
      <c r="R262" s="19">
        <v>257</v>
      </c>
      <c r="S262" s="20" t="str">
        <f>IF(B262="","",IF(AND(D262&lt;Vencimientos!$C$4,F262="No"),D262,""))</f>
        <v/>
      </c>
      <c r="T262" s="19" t="str">
        <f>IF(B262="","",IF(AND(D262&lt;Vencimientos!$C$4,F262="No"),RANK(S262,$S$6:$S$1001,1)+COUNTIF($S$6:S262,S262)-1,""))</f>
        <v/>
      </c>
      <c r="U262" s="20" t="str">
        <f>IF(B262="","",IF(AND(D262=Vencimientos!$C$4,F262="No"),D262,""))</f>
        <v/>
      </c>
      <c r="V262" s="19" t="str">
        <f>IF(B262="","",IF(AND(D262=Vencimientos!$C$4,F262="No"),RANK(U262,$U$6:$U$1001,1)+COUNTIF($U$6:U262,U262)-1,""))</f>
        <v/>
      </c>
      <c r="W262" s="20" t="str">
        <f>IF(B262="","",IF(AND(D262&gt;Vencimientos!$C$4,F262="No"),D262,""))</f>
        <v/>
      </c>
      <c r="X262" s="19" t="str">
        <f>IF(B262="","",IF(AND(D262&gt;Vencimientos!$C$4,F262="No"),RANK(W262,$W$6:$W$1001,1)+COUNTIF($W$6:W262,W262)-1,""))</f>
        <v/>
      </c>
    </row>
    <row r="263" spans="2:24" ht="23.1" customHeight="1">
      <c r="B263" s="24"/>
      <c r="C263" s="24"/>
      <c r="D263" s="25"/>
      <c r="E263" s="26"/>
      <c r="F263" s="27"/>
      <c r="R263" s="19">
        <v>258</v>
      </c>
      <c r="S263" s="20" t="str">
        <f>IF(B263="","",IF(AND(D263&lt;Vencimientos!$C$4,F263="No"),D263,""))</f>
        <v/>
      </c>
      <c r="T263" s="19" t="str">
        <f>IF(B263="","",IF(AND(D263&lt;Vencimientos!$C$4,F263="No"),RANK(S263,$S$6:$S$1001,1)+COUNTIF($S$6:S263,S263)-1,""))</f>
        <v/>
      </c>
      <c r="U263" s="20" t="str">
        <f>IF(B263="","",IF(AND(D263=Vencimientos!$C$4,F263="No"),D263,""))</f>
        <v/>
      </c>
      <c r="V263" s="19" t="str">
        <f>IF(B263="","",IF(AND(D263=Vencimientos!$C$4,F263="No"),RANK(U263,$U$6:$U$1001,1)+COUNTIF($U$6:U263,U263)-1,""))</f>
        <v/>
      </c>
      <c r="W263" s="20" t="str">
        <f>IF(B263="","",IF(AND(D263&gt;Vencimientos!$C$4,F263="No"),D263,""))</f>
        <v/>
      </c>
      <c r="X263" s="19" t="str">
        <f>IF(B263="","",IF(AND(D263&gt;Vencimientos!$C$4,F263="No"),RANK(W263,$W$6:$W$1001,1)+COUNTIF($W$6:W263,W263)-1,""))</f>
        <v/>
      </c>
    </row>
    <row r="264" spans="2:24" ht="23.1" customHeight="1">
      <c r="B264" s="24"/>
      <c r="C264" s="24"/>
      <c r="D264" s="25"/>
      <c r="E264" s="26"/>
      <c r="F264" s="27"/>
      <c r="R264" s="19">
        <v>259</v>
      </c>
      <c r="S264" s="20" t="str">
        <f>IF(B264="","",IF(AND(D264&lt;Vencimientos!$C$4,F264="No"),D264,""))</f>
        <v/>
      </c>
      <c r="T264" s="19" t="str">
        <f>IF(B264="","",IF(AND(D264&lt;Vencimientos!$C$4,F264="No"),RANK(S264,$S$6:$S$1001,1)+COUNTIF($S$6:S264,S264)-1,""))</f>
        <v/>
      </c>
      <c r="U264" s="20" t="str">
        <f>IF(B264="","",IF(AND(D264=Vencimientos!$C$4,F264="No"),D264,""))</f>
        <v/>
      </c>
      <c r="V264" s="19" t="str">
        <f>IF(B264="","",IF(AND(D264=Vencimientos!$C$4,F264="No"),RANK(U264,$U$6:$U$1001,1)+COUNTIF($U$6:U264,U264)-1,""))</f>
        <v/>
      </c>
      <c r="W264" s="20" t="str">
        <f>IF(B264="","",IF(AND(D264&gt;Vencimientos!$C$4,F264="No"),D264,""))</f>
        <v/>
      </c>
      <c r="X264" s="19" t="str">
        <f>IF(B264="","",IF(AND(D264&gt;Vencimientos!$C$4,F264="No"),RANK(W264,$W$6:$W$1001,1)+COUNTIF($W$6:W264,W264)-1,""))</f>
        <v/>
      </c>
    </row>
    <row r="265" spans="2:24" ht="23.1" customHeight="1">
      <c r="B265" s="24"/>
      <c r="C265" s="24"/>
      <c r="D265" s="25"/>
      <c r="E265" s="26"/>
      <c r="F265" s="27"/>
      <c r="R265" s="19">
        <v>260</v>
      </c>
      <c r="S265" s="20" t="str">
        <f>IF(B265="","",IF(AND(D265&lt;Vencimientos!$C$4,F265="No"),D265,""))</f>
        <v/>
      </c>
      <c r="T265" s="19" t="str">
        <f>IF(B265="","",IF(AND(D265&lt;Vencimientos!$C$4,F265="No"),RANK(S265,$S$6:$S$1001,1)+COUNTIF($S$6:S265,S265)-1,""))</f>
        <v/>
      </c>
      <c r="U265" s="20" t="str">
        <f>IF(B265="","",IF(AND(D265=Vencimientos!$C$4,F265="No"),D265,""))</f>
        <v/>
      </c>
      <c r="V265" s="19" t="str">
        <f>IF(B265="","",IF(AND(D265=Vencimientos!$C$4,F265="No"),RANK(U265,$U$6:$U$1001,1)+COUNTIF($U$6:U265,U265)-1,""))</f>
        <v/>
      </c>
      <c r="W265" s="20" t="str">
        <f>IF(B265="","",IF(AND(D265&gt;Vencimientos!$C$4,F265="No"),D265,""))</f>
        <v/>
      </c>
      <c r="X265" s="19" t="str">
        <f>IF(B265="","",IF(AND(D265&gt;Vencimientos!$C$4,F265="No"),RANK(W265,$W$6:$W$1001,1)+COUNTIF($W$6:W265,W265)-1,""))</f>
        <v/>
      </c>
    </row>
    <row r="266" spans="2:24" ht="23.1" customHeight="1">
      <c r="B266" s="24"/>
      <c r="C266" s="24"/>
      <c r="D266" s="25"/>
      <c r="E266" s="26"/>
      <c r="F266" s="27"/>
      <c r="R266" s="19">
        <v>261</v>
      </c>
      <c r="S266" s="20" t="str">
        <f>IF(B266="","",IF(AND(D266&lt;Vencimientos!$C$4,F266="No"),D266,""))</f>
        <v/>
      </c>
      <c r="T266" s="19" t="str">
        <f>IF(B266="","",IF(AND(D266&lt;Vencimientos!$C$4,F266="No"),RANK(S266,$S$6:$S$1001,1)+COUNTIF($S$6:S266,S266)-1,""))</f>
        <v/>
      </c>
      <c r="U266" s="20" t="str">
        <f>IF(B266="","",IF(AND(D266=Vencimientos!$C$4,F266="No"),D266,""))</f>
        <v/>
      </c>
      <c r="V266" s="19" t="str">
        <f>IF(B266="","",IF(AND(D266=Vencimientos!$C$4,F266="No"),RANK(U266,$U$6:$U$1001,1)+COUNTIF($U$6:U266,U266)-1,""))</f>
        <v/>
      </c>
      <c r="W266" s="20" t="str">
        <f>IF(B266="","",IF(AND(D266&gt;Vencimientos!$C$4,F266="No"),D266,""))</f>
        <v/>
      </c>
      <c r="X266" s="19" t="str">
        <f>IF(B266="","",IF(AND(D266&gt;Vencimientos!$C$4,F266="No"),RANK(W266,$W$6:$W$1001,1)+COUNTIF($W$6:W266,W266)-1,""))</f>
        <v/>
      </c>
    </row>
    <row r="267" spans="2:24" ht="23.1" customHeight="1">
      <c r="B267" s="24"/>
      <c r="C267" s="24"/>
      <c r="D267" s="25"/>
      <c r="E267" s="26"/>
      <c r="F267" s="27"/>
      <c r="R267" s="19">
        <v>262</v>
      </c>
      <c r="S267" s="20" t="str">
        <f>IF(B267="","",IF(AND(D267&lt;Vencimientos!$C$4,F267="No"),D267,""))</f>
        <v/>
      </c>
      <c r="T267" s="19" t="str">
        <f>IF(B267="","",IF(AND(D267&lt;Vencimientos!$C$4,F267="No"),RANK(S267,$S$6:$S$1001,1)+COUNTIF($S$6:S267,S267)-1,""))</f>
        <v/>
      </c>
      <c r="U267" s="20" t="str">
        <f>IF(B267="","",IF(AND(D267=Vencimientos!$C$4,F267="No"),D267,""))</f>
        <v/>
      </c>
      <c r="V267" s="19" t="str">
        <f>IF(B267="","",IF(AND(D267=Vencimientos!$C$4,F267="No"),RANK(U267,$U$6:$U$1001,1)+COUNTIF($U$6:U267,U267)-1,""))</f>
        <v/>
      </c>
      <c r="W267" s="20" t="str">
        <f>IF(B267="","",IF(AND(D267&gt;Vencimientos!$C$4,F267="No"),D267,""))</f>
        <v/>
      </c>
      <c r="X267" s="19" t="str">
        <f>IF(B267="","",IF(AND(D267&gt;Vencimientos!$C$4,F267="No"),RANK(W267,$W$6:$W$1001,1)+COUNTIF($W$6:W267,W267)-1,""))</f>
        <v/>
      </c>
    </row>
    <row r="268" spans="2:24" ht="23.1" customHeight="1">
      <c r="B268" s="24"/>
      <c r="C268" s="24"/>
      <c r="D268" s="25"/>
      <c r="E268" s="26"/>
      <c r="F268" s="27"/>
      <c r="R268" s="19">
        <v>263</v>
      </c>
      <c r="S268" s="20" t="str">
        <f>IF(B268="","",IF(AND(D268&lt;Vencimientos!$C$4,F268="No"),D268,""))</f>
        <v/>
      </c>
      <c r="T268" s="19" t="str">
        <f>IF(B268="","",IF(AND(D268&lt;Vencimientos!$C$4,F268="No"),RANK(S268,$S$6:$S$1001,1)+COUNTIF($S$6:S268,S268)-1,""))</f>
        <v/>
      </c>
      <c r="U268" s="20" t="str">
        <f>IF(B268="","",IF(AND(D268=Vencimientos!$C$4,F268="No"),D268,""))</f>
        <v/>
      </c>
      <c r="V268" s="19" t="str">
        <f>IF(B268="","",IF(AND(D268=Vencimientos!$C$4,F268="No"),RANK(U268,$U$6:$U$1001,1)+COUNTIF($U$6:U268,U268)-1,""))</f>
        <v/>
      </c>
      <c r="W268" s="20" t="str">
        <f>IF(B268="","",IF(AND(D268&gt;Vencimientos!$C$4,F268="No"),D268,""))</f>
        <v/>
      </c>
      <c r="X268" s="19" t="str">
        <f>IF(B268="","",IF(AND(D268&gt;Vencimientos!$C$4,F268="No"),RANK(W268,$W$6:$W$1001,1)+COUNTIF($W$6:W268,W268)-1,""))</f>
        <v/>
      </c>
    </row>
    <row r="269" spans="2:24" ht="23.1" customHeight="1">
      <c r="B269" s="24"/>
      <c r="C269" s="24"/>
      <c r="D269" s="25"/>
      <c r="E269" s="26"/>
      <c r="F269" s="27"/>
      <c r="R269" s="19">
        <v>264</v>
      </c>
      <c r="S269" s="20" t="str">
        <f>IF(B269="","",IF(AND(D269&lt;Vencimientos!$C$4,F269="No"),D269,""))</f>
        <v/>
      </c>
      <c r="T269" s="19" t="str">
        <f>IF(B269="","",IF(AND(D269&lt;Vencimientos!$C$4,F269="No"),RANK(S269,$S$6:$S$1001,1)+COUNTIF($S$6:S269,S269)-1,""))</f>
        <v/>
      </c>
      <c r="U269" s="20" t="str">
        <f>IF(B269="","",IF(AND(D269=Vencimientos!$C$4,F269="No"),D269,""))</f>
        <v/>
      </c>
      <c r="V269" s="19" t="str">
        <f>IF(B269="","",IF(AND(D269=Vencimientos!$C$4,F269="No"),RANK(U269,$U$6:$U$1001,1)+COUNTIF($U$6:U269,U269)-1,""))</f>
        <v/>
      </c>
      <c r="W269" s="20" t="str">
        <f>IF(B269="","",IF(AND(D269&gt;Vencimientos!$C$4,F269="No"),D269,""))</f>
        <v/>
      </c>
      <c r="X269" s="19" t="str">
        <f>IF(B269="","",IF(AND(D269&gt;Vencimientos!$C$4,F269="No"),RANK(W269,$W$6:$W$1001,1)+COUNTIF($W$6:W269,W269)-1,""))</f>
        <v/>
      </c>
    </row>
    <row r="270" spans="2:24" ht="23.1" customHeight="1">
      <c r="B270" s="24"/>
      <c r="C270" s="24"/>
      <c r="D270" s="25"/>
      <c r="E270" s="26"/>
      <c r="F270" s="27"/>
      <c r="R270" s="19">
        <v>265</v>
      </c>
      <c r="S270" s="20" t="str">
        <f>IF(B270="","",IF(AND(D270&lt;Vencimientos!$C$4,F270="No"),D270,""))</f>
        <v/>
      </c>
      <c r="T270" s="19" t="str">
        <f>IF(B270="","",IF(AND(D270&lt;Vencimientos!$C$4,F270="No"),RANK(S270,$S$6:$S$1001,1)+COUNTIF($S$6:S270,S270)-1,""))</f>
        <v/>
      </c>
      <c r="U270" s="20" t="str">
        <f>IF(B270="","",IF(AND(D270=Vencimientos!$C$4,F270="No"),D270,""))</f>
        <v/>
      </c>
      <c r="V270" s="19" t="str">
        <f>IF(B270="","",IF(AND(D270=Vencimientos!$C$4,F270="No"),RANK(U270,$U$6:$U$1001,1)+COUNTIF($U$6:U270,U270)-1,""))</f>
        <v/>
      </c>
      <c r="W270" s="20" t="str">
        <f>IF(B270="","",IF(AND(D270&gt;Vencimientos!$C$4,F270="No"),D270,""))</f>
        <v/>
      </c>
      <c r="X270" s="19" t="str">
        <f>IF(B270="","",IF(AND(D270&gt;Vencimientos!$C$4,F270="No"),RANK(W270,$W$6:$W$1001,1)+COUNTIF($W$6:W270,W270)-1,""))</f>
        <v/>
      </c>
    </row>
    <row r="271" spans="2:24" ht="23.1" customHeight="1">
      <c r="B271" s="24"/>
      <c r="C271" s="24"/>
      <c r="D271" s="25"/>
      <c r="E271" s="26"/>
      <c r="F271" s="27"/>
      <c r="R271" s="19">
        <v>266</v>
      </c>
      <c r="S271" s="20" t="str">
        <f>IF(B271="","",IF(AND(D271&lt;Vencimientos!$C$4,F271="No"),D271,""))</f>
        <v/>
      </c>
      <c r="T271" s="19" t="str">
        <f>IF(B271="","",IF(AND(D271&lt;Vencimientos!$C$4,F271="No"),RANK(S271,$S$6:$S$1001,1)+COUNTIF($S$6:S271,S271)-1,""))</f>
        <v/>
      </c>
      <c r="U271" s="20" t="str">
        <f>IF(B271="","",IF(AND(D271=Vencimientos!$C$4,F271="No"),D271,""))</f>
        <v/>
      </c>
      <c r="V271" s="19" t="str">
        <f>IF(B271="","",IF(AND(D271=Vencimientos!$C$4,F271="No"),RANK(U271,$U$6:$U$1001,1)+COUNTIF($U$6:U271,U271)-1,""))</f>
        <v/>
      </c>
      <c r="W271" s="20" t="str">
        <f>IF(B271="","",IF(AND(D271&gt;Vencimientos!$C$4,F271="No"),D271,""))</f>
        <v/>
      </c>
      <c r="X271" s="19" t="str">
        <f>IF(B271="","",IF(AND(D271&gt;Vencimientos!$C$4,F271="No"),RANK(W271,$W$6:$W$1001,1)+COUNTIF($W$6:W271,W271)-1,""))</f>
        <v/>
      </c>
    </row>
    <row r="272" spans="2:24" ht="23.1" customHeight="1">
      <c r="B272" s="24"/>
      <c r="C272" s="24"/>
      <c r="D272" s="25"/>
      <c r="E272" s="26"/>
      <c r="F272" s="27"/>
      <c r="R272" s="19">
        <v>267</v>
      </c>
      <c r="S272" s="20" t="str">
        <f>IF(B272="","",IF(AND(D272&lt;Vencimientos!$C$4,F272="No"),D272,""))</f>
        <v/>
      </c>
      <c r="T272" s="19" t="str">
        <f>IF(B272="","",IF(AND(D272&lt;Vencimientos!$C$4,F272="No"),RANK(S272,$S$6:$S$1001,1)+COUNTIF($S$6:S272,S272)-1,""))</f>
        <v/>
      </c>
      <c r="U272" s="20" t="str">
        <f>IF(B272="","",IF(AND(D272=Vencimientos!$C$4,F272="No"),D272,""))</f>
        <v/>
      </c>
      <c r="V272" s="19" t="str">
        <f>IF(B272="","",IF(AND(D272=Vencimientos!$C$4,F272="No"),RANK(U272,$U$6:$U$1001,1)+COUNTIF($U$6:U272,U272)-1,""))</f>
        <v/>
      </c>
      <c r="W272" s="20" t="str">
        <f>IF(B272="","",IF(AND(D272&gt;Vencimientos!$C$4,F272="No"),D272,""))</f>
        <v/>
      </c>
      <c r="X272" s="19" t="str">
        <f>IF(B272="","",IF(AND(D272&gt;Vencimientos!$C$4,F272="No"),RANK(W272,$W$6:$W$1001,1)+COUNTIF($W$6:W272,W272)-1,""))</f>
        <v/>
      </c>
    </row>
    <row r="273" spans="2:24" ht="23.1" customHeight="1">
      <c r="B273" s="24"/>
      <c r="C273" s="24"/>
      <c r="D273" s="25"/>
      <c r="E273" s="26"/>
      <c r="F273" s="27"/>
      <c r="R273" s="19">
        <v>268</v>
      </c>
      <c r="S273" s="20" t="str">
        <f>IF(B273="","",IF(AND(D273&lt;Vencimientos!$C$4,F273="No"),D273,""))</f>
        <v/>
      </c>
      <c r="T273" s="19" t="str">
        <f>IF(B273="","",IF(AND(D273&lt;Vencimientos!$C$4,F273="No"),RANK(S273,$S$6:$S$1001,1)+COUNTIF($S$6:S273,S273)-1,""))</f>
        <v/>
      </c>
      <c r="U273" s="20" t="str">
        <f>IF(B273="","",IF(AND(D273=Vencimientos!$C$4,F273="No"),D273,""))</f>
        <v/>
      </c>
      <c r="V273" s="19" t="str">
        <f>IF(B273="","",IF(AND(D273=Vencimientos!$C$4,F273="No"),RANK(U273,$U$6:$U$1001,1)+COUNTIF($U$6:U273,U273)-1,""))</f>
        <v/>
      </c>
      <c r="W273" s="20" t="str">
        <f>IF(B273="","",IF(AND(D273&gt;Vencimientos!$C$4,F273="No"),D273,""))</f>
        <v/>
      </c>
      <c r="X273" s="19" t="str">
        <f>IF(B273="","",IF(AND(D273&gt;Vencimientos!$C$4,F273="No"),RANK(W273,$W$6:$W$1001,1)+COUNTIF($W$6:W273,W273)-1,""))</f>
        <v/>
      </c>
    </row>
    <row r="274" spans="2:24" ht="23.1" customHeight="1">
      <c r="B274" s="24"/>
      <c r="C274" s="24"/>
      <c r="D274" s="25"/>
      <c r="E274" s="26"/>
      <c r="F274" s="27"/>
      <c r="R274" s="19">
        <v>269</v>
      </c>
      <c r="S274" s="20" t="str">
        <f>IF(B274="","",IF(AND(D274&lt;Vencimientos!$C$4,F274="No"),D274,""))</f>
        <v/>
      </c>
      <c r="T274" s="19" t="str">
        <f>IF(B274="","",IF(AND(D274&lt;Vencimientos!$C$4,F274="No"),RANK(S274,$S$6:$S$1001,1)+COUNTIF($S$6:S274,S274)-1,""))</f>
        <v/>
      </c>
      <c r="U274" s="20" t="str">
        <f>IF(B274="","",IF(AND(D274=Vencimientos!$C$4,F274="No"),D274,""))</f>
        <v/>
      </c>
      <c r="V274" s="19" t="str">
        <f>IF(B274="","",IF(AND(D274=Vencimientos!$C$4,F274="No"),RANK(U274,$U$6:$U$1001,1)+COUNTIF($U$6:U274,U274)-1,""))</f>
        <v/>
      </c>
      <c r="W274" s="20" t="str">
        <f>IF(B274="","",IF(AND(D274&gt;Vencimientos!$C$4,F274="No"),D274,""))</f>
        <v/>
      </c>
      <c r="X274" s="19" t="str">
        <f>IF(B274="","",IF(AND(D274&gt;Vencimientos!$C$4,F274="No"),RANK(W274,$W$6:$W$1001,1)+COUNTIF($W$6:W274,W274)-1,""))</f>
        <v/>
      </c>
    </row>
    <row r="275" spans="2:24" ht="23.1" customHeight="1">
      <c r="B275" s="24"/>
      <c r="C275" s="24"/>
      <c r="D275" s="25"/>
      <c r="E275" s="26"/>
      <c r="F275" s="27"/>
      <c r="R275" s="19">
        <v>270</v>
      </c>
      <c r="S275" s="20" t="str">
        <f>IF(B275="","",IF(AND(D275&lt;Vencimientos!$C$4,F275="No"),D275,""))</f>
        <v/>
      </c>
      <c r="T275" s="19" t="str">
        <f>IF(B275="","",IF(AND(D275&lt;Vencimientos!$C$4,F275="No"),RANK(S275,$S$6:$S$1001,1)+COUNTIF($S$6:S275,S275)-1,""))</f>
        <v/>
      </c>
      <c r="U275" s="20" t="str">
        <f>IF(B275="","",IF(AND(D275=Vencimientos!$C$4,F275="No"),D275,""))</f>
        <v/>
      </c>
      <c r="V275" s="19" t="str">
        <f>IF(B275="","",IF(AND(D275=Vencimientos!$C$4,F275="No"),RANK(U275,$U$6:$U$1001,1)+COUNTIF($U$6:U275,U275)-1,""))</f>
        <v/>
      </c>
      <c r="W275" s="20" t="str">
        <f>IF(B275="","",IF(AND(D275&gt;Vencimientos!$C$4,F275="No"),D275,""))</f>
        <v/>
      </c>
      <c r="X275" s="19" t="str">
        <f>IF(B275="","",IF(AND(D275&gt;Vencimientos!$C$4,F275="No"),RANK(W275,$W$6:$W$1001,1)+COUNTIF($W$6:W275,W275)-1,""))</f>
        <v/>
      </c>
    </row>
    <row r="276" spans="2:24" ht="23.1" customHeight="1">
      <c r="B276" s="24"/>
      <c r="C276" s="24"/>
      <c r="D276" s="25"/>
      <c r="E276" s="26"/>
      <c r="F276" s="27"/>
      <c r="R276" s="19">
        <v>271</v>
      </c>
      <c r="S276" s="20" t="str">
        <f>IF(B276="","",IF(AND(D276&lt;Vencimientos!$C$4,F276="No"),D276,""))</f>
        <v/>
      </c>
      <c r="T276" s="19" t="str">
        <f>IF(B276="","",IF(AND(D276&lt;Vencimientos!$C$4,F276="No"),RANK(S276,$S$6:$S$1001,1)+COUNTIF($S$6:S276,S276)-1,""))</f>
        <v/>
      </c>
      <c r="U276" s="20" t="str">
        <f>IF(B276="","",IF(AND(D276=Vencimientos!$C$4,F276="No"),D276,""))</f>
        <v/>
      </c>
      <c r="V276" s="19" t="str">
        <f>IF(B276="","",IF(AND(D276=Vencimientos!$C$4,F276="No"),RANK(U276,$U$6:$U$1001,1)+COUNTIF($U$6:U276,U276)-1,""))</f>
        <v/>
      </c>
      <c r="W276" s="20" t="str">
        <f>IF(B276="","",IF(AND(D276&gt;Vencimientos!$C$4,F276="No"),D276,""))</f>
        <v/>
      </c>
      <c r="X276" s="19" t="str">
        <f>IF(B276="","",IF(AND(D276&gt;Vencimientos!$C$4,F276="No"),RANK(W276,$W$6:$W$1001,1)+COUNTIF($W$6:W276,W276)-1,""))</f>
        <v/>
      </c>
    </row>
    <row r="277" spans="2:24" ht="23.1" customHeight="1">
      <c r="B277" s="24"/>
      <c r="C277" s="24"/>
      <c r="D277" s="25"/>
      <c r="E277" s="26"/>
      <c r="F277" s="27"/>
      <c r="R277" s="19">
        <v>272</v>
      </c>
      <c r="S277" s="20" t="str">
        <f>IF(B277="","",IF(AND(D277&lt;Vencimientos!$C$4,F277="No"),D277,""))</f>
        <v/>
      </c>
      <c r="T277" s="19" t="str">
        <f>IF(B277="","",IF(AND(D277&lt;Vencimientos!$C$4,F277="No"),RANK(S277,$S$6:$S$1001,1)+COUNTIF($S$6:S277,S277)-1,""))</f>
        <v/>
      </c>
      <c r="U277" s="20" t="str">
        <f>IF(B277="","",IF(AND(D277=Vencimientos!$C$4,F277="No"),D277,""))</f>
        <v/>
      </c>
      <c r="V277" s="19" t="str">
        <f>IF(B277="","",IF(AND(D277=Vencimientos!$C$4,F277="No"),RANK(U277,$U$6:$U$1001,1)+COUNTIF($U$6:U277,U277)-1,""))</f>
        <v/>
      </c>
      <c r="W277" s="20" t="str">
        <f>IF(B277="","",IF(AND(D277&gt;Vencimientos!$C$4,F277="No"),D277,""))</f>
        <v/>
      </c>
      <c r="X277" s="19" t="str">
        <f>IF(B277="","",IF(AND(D277&gt;Vencimientos!$C$4,F277="No"),RANK(W277,$W$6:$W$1001,1)+COUNTIF($W$6:W277,W277)-1,""))</f>
        <v/>
      </c>
    </row>
    <row r="278" spans="2:24" ht="23.1" customHeight="1">
      <c r="B278" s="24"/>
      <c r="C278" s="24"/>
      <c r="D278" s="25"/>
      <c r="E278" s="26"/>
      <c r="F278" s="27"/>
      <c r="R278" s="19">
        <v>273</v>
      </c>
      <c r="S278" s="20" t="str">
        <f>IF(B278="","",IF(AND(D278&lt;Vencimientos!$C$4,F278="No"),D278,""))</f>
        <v/>
      </c>
      <c r="T278" s="19" t="str">
        <f>IF(B278="","",IF(AND(D278&lt;Vencimientos!$C$4,F278="No"),RANK(S278,$S$6:$S$1001,1)+COUNTIF($S$6:S278,S278)-1,""))</f>
        <v/>
      </c>
      <c r="U278" s="20" t="str">
        <f>IF(B278="","",IF(AND(D278=Vencimientos!$C$4,F278="No"),D278,""))</f>
        <v/>
      </c>
      <c r="V278" s="19" t="str">
        <f>IF(B278="","",IF(AND(D278=Vencimientos!$C$4,F278="No"),RANK(U278,$U$6:$U$1001,1)+COUNTIF($U$6:U278,U278)-1,""))</f>
        <v/>
      </c>
      <c r="W278" s="20" t="str">
        <f>IF(B278="","",IF(AND(D278&gt;Vencimientos!$C$4,F278="No"),D278,""))</f>
        <v/>
      </c>
      <c r="X278" s="19" t="str">
        <f>IF(B278="","",IF(AND(D278&gt;Vencimientos!$C$4,F278="No"),RANK(W278,$W$6:$W$1001,1)+COUNTIF($W$6:W278,W278)-1,""))</f>
        <v/>
      </c>
    </row>
    <row r="279" spans="2:24" ht="23.1" customHeight="1">
      <c r="B279" s="24"/>
      <c r="C279" s="24"/>
      <c r="D279" s="25"/>
      <c r="E279" s="26"/>
      <c r="F279" s="27"/>
      <c r="R279" s="19">
        <v>274</v>
      </c>
      <c r="S279" s="20" t="str">
        <f>IF(B279="","",IF(AND(D279&lt;Vencimientos!$C$4,F279="No"),D279,""))</f>
        <v/>
      </c>
      <c r="T279" s="19" t="str">
        <f>IF(B279="","",IF(AND(D279&lt;Vencimientos!$C$4,F279="No"),RANK(S279,$S$6:$S$1001,1)+COUNTIF($S$6:S279,S279)-1,""))</f>
        <v/>
      </c>
      <c r="U279" s="20" t="str">
        <f>IF(B279="","",IF(AND(D279=Vencimientos!$C$4,F279="No"),D279,""))</f>
        <v/>
      </c>
      <c r="V279" s="19" t="str">
        <f>IF(B279="","",IF(AND(D279=Vencimientos!$C$4,F279="No"),RANK(U279,$U$6:$U$1001,1)+COUNTIF($U$6:U279,U279)-1,""))</f>
        <v/>
      </c>
      <c r="W279" s="20" t="str">
        <f>IF(B279="","",IF(AND(D279&gt;Vencimientos!$C$4,F279="No"),D279,""))</f>
        <v/>
      </c>
      <c r="X279" s="19" t="str">
        <f>IF(B279="","",IF(AND(D279&gt;Vencimientos!$C$4,F279="No"),RANK(W279,$W$6:$W$1001,1)+COUNTIF($W$6:W279,W279)-1,""))</f>
        <v/>
      </c>
    </row>
    <row r="280" spans="2:24" ht="23.1" customHeight="1">
      <c r="B280" s="24"/>
      <c r="C280" s="24"/>
      <c r="D280" s="25"/>
      <c r="E280" s="26"/>
      <c r="F280" s="27"/>
      <c r="R280" s="19">
        <v>275</v>
      </c>
      <c r="S280" s="20" t="str">
        <f>IF(B280="","",IF(AND(D280&lt;Vencimientos!$C$4,F280="No"),D280,""))</f>
        <v/>
      </c>
      <c r="T280" s="19" t="str">
        <f>IF(B280="","",IF(AND(D280&lt;Vencimientos!$C$4,F280="No"),RANK(S280,$S$6:$S$1001,1)+COUNTIF($S$6:S280,S280)-1,""))</f>
        <v/>
      </c>
      <c r="U280" s="20" t="str">
        <f>IF(B280="","",IF(AND(D280=Vencimientos!$C$4,F280="No"),D280,""))</f>
        <v/>
      </c>
      <c r="V280" s="19" t="str">
        <f>IF(B280="","",IF(AND(D280=Vencimientos!$C$4,F280="No"),RANK(U280,$U$6:$U$1001,1)+COUNTIF($U$6:U280,U280)-1,""))</f>
        <v/>
      </c>
      <c r="W280" s="20" t="str">
        <f>IF(B280="","",IF(AND(D280&gt;Vencimientos!$C$4,F280="No"),D280,""))</f>
        <v/>
      </c>
      <c r="X280" s="19" t="str">
        <f>IF(B280="","",IF(AND(D280&gt;Vencimientos!$C$4,F280="No"),RANK(W280,$W$6:$W$1001,1)+COUNTIF($W$6:W280,W280)-1,""))</f>
        <v/>
      </c>
    </row>
    <row r="281" spans="2:24" ht="23.1" customHeight="1">
      <c r="B281" s="24"/>
      <c r="C281" s="24"/>
      <c r="D281" s="25"/>
      <c r="E281" s="26"/>
      <c r="F281" s="27"/>
      <c r="R281" s="19">
        <v>276</v>
      </c>
      <c r="S281" s="20" t="str">
        <f>IF(B281="","",IF(AND(D281&lt;Vencimientos!$C$4,F281="No"),D281,""))</f>
        <v/>
      </c>
      <c r="T281" s="19" t="str">
        <f>IF(B281="","",IF(AND(D281&lt;Vencimientos!$C$4,F281="No"),RANK(S281,$S$6:$S$1001,1)+COUNTIF($S$6:S281,S281)-1,""))</f>
        <v/>
      </c>
      <c r="U281" s="20" t="str">
        <f>IF(B281="","",IF(AND(D281=Vencimientos!$C$4,F281="No"),D281,""))</f>
        <v/>
      </c>
      <c r="V281" s="19" t="str">
        <f>IF(B281="","",IF(AND(D281=Vencimientos!$C$4,F281="No"),RANK(U281,$U$6:$U$1001,1)+COUNTIF($U$6:U281,U281)-1,""))</f>
        <v/>
      </c>
      <c r="W281" s="20" t="str">
        <f>IF(B281="","",IF(AND(D281&gt;Vencimientos!$C$4,F281="No"),D281,""))</f>
        <v/>
      </c>
      <c r="X281" s="19" t="str">
        <f>IF(B281="","",IF(AND(D281&gt;Vencimientos!$C$4,F281="No"),RANK(W281,$W$6:$W$1001,1)+COUNTIF($W$6:W281,W281)-1,""))</f>
        <v/>
      </c>
    </row>
    <row r="282" spans="2:24" ht="23.1" customHeight="1">
      <c r="B282" s="24"/>
      <c r="C282" s="24"/>
      <c r="D282" s="25"/>
      <c r="E282" s="26"/>
      <c r="F282" s="27"/>
      <c r="R282" s="19">
        <v>277</v>
      </c>
      <c r="S282" s="20" t="str">
        <f>IF(B282="","",IF(AND(D282&lt;Vencimientos!$C$4,F282="No"),D282,""))</f>
        <v/>
      </c>
      <c r="T282" s="19" t="str">
        <f>IF(B282="","",IF(AND(D282&lt;Vencimientos!$C$4,F282="No"),RANK(S282,$S$6:$S$1001,1)+COUNTIF($S$6:S282,S282)-1,""))</f>
        <v/>
      </c>
      <c r="U282" s="20" t="str">
        <f>IF(B282="","",IF(AND(D282=Vencimientos!$C$4,F282="No"),D282,""))</f>
        <v/>
      </c>
      <c r="V282" s="19" t="str">
        <f>IF(B282="","",IF(AND(D282=Vencimientos!$C$4,F282="No"),RANK(U282,$U$6:$U$1001,1)+COUNTIF($U$6:U282,U282)-1,""))</f>
        <v/>
      </c>
      <c r="W282" s="20" t="str">
        <f>IF(B282="","",IF(AND(D282&gt;Vencimientos!$C$4,F282="No"),D282,""))</f>
        <v/>
      </c>
      <c r="X282" s="19" t="str">
        <f>IF(B282="","",IF(AND(D282&gt;Vencimientos!$C$4,F282="No"),RANK(W282,$W$6:$W$1001,1)+COUNTIF($W$6:W282,W282)-1,""))</f>
        <v/>
      </c>
    </row>
    <row r="283" spans="2:24" ht="23.1" customHeight="1">
      <c r="B283" s="24"/>
      <c r="C283" s="24"/>
      <c r="D283" s="25"/>
      <c r="E283" s="26"/>
      <c r="F283" s="27"/>
      <c r="R283" s="19">
        <v>278</v>
      </c>
      <c r="S283" s="20" t="str">
        <f>IF(B283="","",IF(AND(D283&lt;Vencimientos!$C$4,F283="No"),D283,""))</f>
        <v/>
      </c>
      <c r="T283" s="19" t="str">
        <f>IF(B283="","",IF(AND(D283&lt;Vencimientos!$C$4,F283="No"),RANK(S283,$S$6:$S$1001,1)+COUNTIF($S$6:S283,S283)-1,""))</f>
        <v/>
      </c>
      <c r="U283" s="20" t="str">
        <f>IF(B283="","",IF(AND(D283=Vencimientos!$C$4,F283="No"),D283,""))</f>
        <v/>
      </c>
      <c r="V283" s="19" t="str">
        <f>IF(B283="","",IF(AND(D283=Vencimientos!$C$4,F283="No"),RANK(U283,$U$6:$U$1001,1)+COUNTIF($U$6:U283,U283)-1,""))</f>
        <v/>
      </c>
      <c r="W283" s="20" t="str">
        <f>IF(B283="","",IF(AND(D283&gt;Vencimientos!$C$4,F283="No"),D283,""))</f>
        <v/>
      </c>
      <c r="X283" s="19" t="str">
        <f>IF(B283="","",IF(AND(D283&gt;Vencimientos!$C$4,F283="No"),RANK(W283,$W$6:$W$1001,1)+COUNTIF($W$6:W283,W283)-1,""))</f>
        <v/>
      </c>
    </row>
    <row r="284" spans="2:24" ht="23.1" customHeight="1">
      <c r="B284" s="24"/>
      <c r="C284" s="24"/>
      <c r="D284" s="25"/>
      <c r="E284" s="26"/>
      <c r="F284" s="27"/>
      <c r="R284" s="19">
        <v>279</v>
      </c>
      <c r="S284" s="20" t="str">
        <f>IF(B284="","",IF(AND(D284&lt;Vencimientos!$C$4,F284="No"),D284,""))</f>
        <v/>
      </c>
      <c r="T284" s="19" t="str">
        <f>IF(B284="","",IF(AND(D284&lt;Vencimientos!$C$4,F284="No"),RANK(S284,$S$6:$S$1001,1)+COUNTIF($S$6:S284,S284)-1,""))</f>
        <v/>
      </c>
      <c r="U284" s="20" t="str">
        <f>IF(B284="","",IF(AND(D284=Vencimientos!$C$4,F284="No"),D284,""))</f>
        <v/>
      </c>
      <c r="V284" s="19" t="str">
        <f>IF(B284="","",IF(AND(D284=Vencimientos!$C$4,F284="No"),RANK(U284,$U$6:$U$1001,1)+COUNTIF($U$6:U284,U284)-1,""))</f>
        <v/>
      </c>
      <c r="W284" s="20" t="str">
        <f>IF(B284="","",IF(AND(D284&gt;Vencimientos!$C$4,F284="No"),D284,""))</f>
        <v/>
      </c>
      <c r="X284" s="19" t="str">
        <f>IF(B284="","",IF(AND(D284&gt;Vencimientos!$C$4,F284="No"),RANK(W284,$W$6:$W$1001,1)+COUNTIF($W$6:W284,W284)-1,""))</f>
        <v/>
      </c>
    </row>
    <row r="285" spans="2:24" ht="23.1" customHeight="1">
      <c r="B285" s="24"/>
      <c r="C285" s="24"/>
      <c r="D285" s="25"/>
      <c r="E285" s="26"/>
      <c r="F285" s="27"/>
      <c r="R285" s="19">
        <v>280</v>
      </c>
      <c r="S285" s="20" t="str">
        <f>IF(B285="","",IF(AND(D285&lt;Vencimientos!$C$4,F285="No"),D285,""))</f>
        <v/>
      </c>
      <c r="T285" s="19" t="str">
        <f>IF(B285="","",IF(AND(D285&lt;Vencimientos!$C$4,F285="No"),RANK(S285,$S$6:$S$1001,1)+COUNTIF($S$6:S285,S285)-1,""))</f>
        <v/>
      </c>
      <c r="U285" s="20" t="str">
        <f>IF(B285="","",IF(AND(D285=Vencimientos!$C$4,F285="No"),D285,""))</f>
        <v/>
      </c>
      <c r="V285" s="19" t="str">
        <f>IF(B285="","",IF(AND(D285=Vencimientos!$C$4,F285="No"),RANK(U285,$U$6:$U$1001,1)+COUNTIF($U$6:U285,U285)-1,""))</f>
        <v/>
      </c>
      <c r="W285" s="20" t="str">
        <f>IF(B285="","",IF(AND(D285&gt;Vencimientos!$C$4,F285="No"),D285,""))</f>
        <v/>
      </c>
      <c r="X285" s="19" t="str">
        <f>IF(B285="","",IF(AND(D285&gt;Vencimientos!$C$4,F285="No"),RANK(W285,$W$6:$W$1001,1)+COUNTIF($W$6:W285,W285)-1,""))</f>
        <v/>
      </c>
    </row>
    <row r="286" spans="2:24" ht="23.1" customHeight="1">
      <c r="B286" s="24"/>
      <c r="C286" s="24"/>
      <c r="D286" s="25"/>
      <c r="E286" s="26"/>
      <c r="F286" s="27"/>
      <c r="R286" s="19">
        <v>281</v>
      </c>
      <c r="S286" s="20" t="str">
        <f>IF(B286="","",IF(AND(D286&lt;Vencimientos!$C$4,F286="No"),D286,""))</f>
        <v/>
      </c>
      <c r="T286" s="19" t="str">
        <f>IF(B286="","",IF(AND(D286&lt;Vencimientos!$C$4,F286="No"),RANK(S286,$S$6:$S$1001,1)+COUNTIF($S$6:S286,S286)-1,""))</f>
        <v/>
      </c>
      <c r="U286" s="20" t="str">
        <f>IF(B286="","",IF(AND(D286=Vencimientos!$C$4,F286="No"),D286,""))</f>
        <v/>
      </c>
      <c r="V286" s="19" t="str">
        <f>IF(B286="","",IF(AND(D286=Vencimientos!$C$4,F286="No"),RANK(U286,$U$6:$U$1001,1)+COUNTIF($U$6:U286,U286)-1,""))</f>
        <v/>
      </c>
      <c r="W286" s="20" t="str">
        <f>IF(B286="","",IF(AND(D286&gt;Vencimientos!$C$4,F286="No"),D286,""))</f>
        <v/>
      </c>
      <c r="X286" s="19" t="str">
        <f>IF(B286="","",IF(AND(D286&gt;Vencimientos!$C$4,F286="No"),RANK(W286,$W$6:$W$1001,1)+COUNTIF($W$6:W286,W286)-1,""))</f>
        <v/>
      </c>
    </row>
    <row r="287" spans="2:24" ht="23.1" customHeight="1">
      <c r="B287" s="24"/>
      <c r="C287" s="24"/>
      <c r="D287" s="25"/>
      <c r="E287" s="26"/>
      <c r="F287" s="27"/>
      <c r="R287" s="19">
        <v>282</v>
      </c>
      <c r="S287" s="20" t="str">
        <f>IF(B287="","",IF(AND(D287&lt;Vencimientos!$C$4,F287="No"),D287,""))</f>
        <v/>
      </c>
      <c r="T287" s="19" t="str">
        <f>IF(B287="","",IF(AND(D287&lt;Vencimientos!$C$4,F287="No"),RANK(S287,$S$6:$S$1001,1)+COUNTIF($S$6:S287,S287)-1,""))</f>
        <v/>
      </c>
      <c r="U287" s="20" t="str">
        <f>IF(B287="","",IF(AND(D287=Vencimientos!$C$4,F287="No"),D287,""))</f>
        <v/>
      </c>
      <c r="V287" s="19" t="str">
        <f>IF(B287="","",IF(AND(D287=Vencimientos!$C$4,F287="No"),RANK(U287,$U$6:$U$1001,1)+COUNTIF($U$6:U287,U287)-1,""))</f>
        <v/>
      </c>
      <c r="W287" s="20" t="str">
        <f>IF(B287="","",IF(AND(D287&gt;Vencimientos!$C$4,F287="No"),D287,""))</f>
        <v/>
      </c>
      <c r="X287" s="19" t="str">
        <f>IF(B287="","",IF(AND(D287&gt;Vencimientos!$C$4,F287="No"),RANK(W287,$W$6:$W$1001,1)+COUNTIF($W$6:W287,W287)-1,""))</f>
        <v/>
      </c>
    </row>
    <row r="288" spans="2:24" ht="23.1" customHeight="1">
      <c r="B288" s="24"/>
      <c r="C288" s="24"/>
      <c r="D288" s="25"/>
      <c r="E288" s="26"/>
      <c r="F288" s="27"/>
      <c r="R288" s="19">
        <v>283</v>
      </c>
      <c r="S288" s="20" t="str">
        <f>IF(B288="","",IF(AND(D288&lt;Vencimientos!$C$4,F288="No"),D288,""))</f>
        <v/>
      </c>
      <c r="T288" s="19" t="str">
        <f>IF(B288="","",IF(AND(D288&lt;Vencimientos!$C$4,F288="No"),RANK(S288,$S$6:$S$1001,1)+COUNTIF($S$6:S288,S288)-1,""))</f>
        <v/>
      </c>
      <c r="U288" s="20" t="str">
        <f>IF(B288="","",IF(AND(D288=Vencimientos!$C$4,F288="No"),D288,""))</f>
        <v/>
      </c>
      <c r="V288" s="19" t="str">
        <f>IF(B288="","",IF(AND(D288=Vencimientos!$C$4,F288="No"),RANK(U288,$U$6:$U$1001,1)+COUNTIF($U$6:U288,U288)-1,""))</f>
        <v/>
      </c>
      <c r="W288" s="20" t="str">
        <f>IF(B288="","",IF(AND(D288&gt;Vencimientos!$C$4,F288="No"),D288,""))</f>
        <v/>
      </c>
      <c r="X288" s="19" t="str">
        <f>IF(B288="","",IF(AND(D288&gt;Vencimientos!$C$4,F288="No"),RANK(W288,$W$6:$W$1001,1)+COUNTIF($W$6:W288,W288)-1,""))</f>
        <v/>
      </c>
    </row>
    <row r="289" spans="2:24" ht="23.1" customHeight="1">
      <c r="B289" s="24"/>
      <c r="C289" s="24"/>
      <c r="D289" s="25"/>
      <c r="E289" s="26"/>
      <c r="F289" s="27"/>
      <c r="R289" s="19">
        <v>284</v>
      </c>
      <c r="S289" s="20" t="str">
        <f>IF(B289="","",IF(AND(D289&lt;Vencimientos!$C$4,F289="No"),D289,""))</f>
        <v/>
      </c>
      <c r="T289" s="19" t="str">
        <f>IF(B289="","",IF(AND(D289&lt;Vencimientos!$C$4,F289="No"),RANK(S289,$S$6:$S$1001,1)+COUNTIF($S$6:S289,S289)-1,""))</f>
        <v/>
      </c>
      <c r="U289" s="20" t="str">
        <f>IF(B289="","",IF(AND(D289=Vencimientos!$C$4,F289="No"),D289,""))</f>
        <v/>
      </c>
      <c r="V289" s="19" t="str">
        <f>IF(B289="","",IF(AND(D289=Vencimientos!$C$4,F289="No"),RANK(U289,$U$6:$U$1001,1)+COUNTIF($U$6:U289,U289)-1,""))</f>
        <v/>
      </c>
      <c r="W289" s="20" t="str">
        <f>IF(B289="","",IF(AND(D289&gt;Vencimientos!$C$4,F289="No"),D289,""))</f>
        <v/>
      </c>
      <c r="X289" s="19" t="str">
        <f>IF(B289="","",IF(AND(D289&gt;Vencimientos!$C$4,F289="No"),RANK(W289,$W$6:$W$1001,1)+COUNTIF($W$6:W289,W289)-1,""))</f>
        <v/>
      </c>
    </row>
    <row r="290" spans="2:24" ht="23.1" customHeight="1">
      <c r="B290" s="24"/>
      <c r="C290" s="24"/>
      <c r="D290" s="25"/>
      <c r="E290" s="26"/>
      <c r="F290" s="27"/>
      <c r="R290" s="19">
        <v>285</v>
      </c>
      <c r="S290" s="20" t="str">
        <f>IF(B290="","",IF(AND(D290&lt;Vencimientos!$C$4,F290="No"),D290,""))</f>
        <v/>
      </c>
      <c r="T290" s="19" t="str">
        <f>IF(B290="","",IF(AND(D290&lt;Vencimientos!$C$4,F290="No"),RANK(S290,$S$6:$S$1001,1)+COUNTIF($S$6:S290,S290)-1,""))</f>
        <v/>
      </c>
      <c r="U290" s="20" t="str">
        <f>IF(B290="","",IF(AND(D290=Vencimientos!$C$4,F290="No"),D290,""))</f>
        <v/>
      </c>
      <c r="V290" s="19" t="str">
        <f>IF(B290="","",IF(AND(D290=Vencimientos!$C$4,F290="No"),RANK(U290,$U$6:$U$1001,1)+COUNTIF($U$6:U290,U290)-1,""))</f>
        <v/>
      </c>
      <c r="W290" s="20" t="str">
        <f>IF(B290="","",IF(AND(D290&gt;Vencimientos!$C$4,F290="No"),D290,""))</f>
        <v/>
      </c>
      <c r="X290" s="19" t="str">
        <f>IF(B290="","",IF(AND(D290&gt;Vencimientos!$C$4,F290="No"),RANK(W290,$W$6:$W$1001,1)+COUNTIF($W$6:W290,W290)-1,""))</f>
        <v/>
      </c>
    </row>
    <row r="291" spans="2:24" ht="23.1" customHeight="1">
      <c r="B291" s="24"/>
      <c r="C291" s="24"/>
      <c r="D291" s="25"/>
      <c r="E291" s="26"/>
      <c r="F291" s="27"/>
      <c r="R291" s="19">
        <v>286</v>
      </c>
      <c r="S291" s="20" t="str">
        <f>IF(B291="","",IF(AND(D291&lt;Vencimientos!$C$4,F291="No"),D291,""))</f>
        <v/>
      </c>
      <c r="T291" s="19" t="str">
        <f>IF(B291="","",IF(AND(D291&lt;Vencimientos!$C$4,F291="No"),RANK(S291,$S$6:$S$1001,1)+COUNTIF($S$6:S291,S291)-1,""))</f>
        <v/>
      </c>
      <c r="U291" s="20" t="str">
        <f>IF(B291="","",IF(AND(D291=Vencimientos!$C$4,F291="No"),D291,""))</f>
        <v/>
      </c>
      <c r="V291" s="19" t="str">
        <f>IF(B291="","",IF(AND(D291=Vencimientos!$C$4,F291="No"),RANK(U291,$U$6:$U$1001,1)+COUNTIF($U$6:U291,U291)-1,""))</f>
        <v/>
      </c>
      <c r="W291" s="20" t="str">
        <f>IF(B291="","",IF(AND(D291&gt;Vencimientos!$C$4,F291="No"),D291,""))</f>
        <v/>
      </c>
      <c r="X291" s="19" t="str">
        <f>IF(B291="","",IF(AND(D291&gt;Vencimientos!$C$4,F291="No"),RANK(W291,$W$6:$W$1001,1)+COUNTIF($W$6:W291,W291)-1,""))</f>
        <v/>
      </c>
    </row>
    <row r="292" spans="2:24" ht="23.1" customHeight="1">
      <c r="B292" s="24"/>
      <c r="C292" s="24"/>
      <c r="D292" s="25"/>
      <c r="E292" s="26"/>
      <c r="F292" s="27"/>
      <c r="R292" s="19">
        <v>287</v>
      </c>
      <c r="S292" s="20" t="str">
        <f>IF(B292="","",IF(AND(D292&lt;Vencimientos!$C$4,F292="No"),D292,""))</f>
        <v/>
      </c>
      <c r="T292" s="19" t="str">
        <f>IF(B292="","",IF(AND(D292&lt;Vencimientos!$C$4,F292="No"),RANK(S292,$S$6:$S$1001,1)+COUNTIF($S$6:S292,S292)-1,""))</f>
        <v/>
      </c>
      <c r="U292" s="20" t="str">
        <f>IF(B292="","",IF(AND(D292=Vencimientos!$C$4,F292="No"),D292,""))</f>
        <v/>
      </c>
      <c r="V292" s="19" t="str">
        <f>IF(B292="","",IF(AND(D292=Vencimientos!$C$4,F292="No"),RANK(U292,$U$6:$U$1001,1)+COUNTIF($U$6:U292,U292)-1,""))</f>
        <v/>
      </c>
      <c r="W292" s="20" t="str">
        <f>IF(B292="","",IF(AND(D292&gt;Vencimientos!$C$4,F292="No"),D292,""))</f>
        <v/>
      </c>
      <c r="X292" s="19" t="str">
        <f>IF(B292="","",IF(AND(D292&gt;Vencimientos!$C$4,F292="No"),RANK(W292,$W$6:$W$1001,1)+COUNTIF($W$6:W292,W292)-1,""))</f>
        <v/>
      </c>
    </row>
    <row r="293" spans="2:24" ht="23.1" customHeight="1">
      <c r="B293" s="24"/>
      <c r="C293" s="24"/>
      <c r="D293" s="25"/>
      <c r="E293" s="26"/>
      <c r="F293" s="27"/>
      <c r="R293" s="19">
        <v>288</v>
      </c>
      <c r="S293" s="20" t="str">
        <f>IF(B293="","",IF(AND(D293&lt;Vencimientos!$C$4,F293="No"),D293,""))</f>
        <v/>
      </c>
      <c r="T293" s="19" t="str">
        <f>IF(B293="","",IF(AND(D293&lt;Vencimientos!$C$4,F293="No"),RANK(S293,$S$6:$S$1001,1)+COUNTIF($S$6:S293,S293)-1,""))</f>
        <v/>
      </c>
      <c r="U293" s="20" t="str">
        <f>IF(B293="","",IF(AND(D293=Vencimientos!$C$4,F293="No"),D293,""))</f>
        <v/>
      </c>
      <c r="V293" s="19" t="str">
        <f>IF(B293="","",IF(AND(D293=Vencimientos!$C$4,F293="No"),RANK(U293,$U$6:$U$1001,1)+COUNTIF($U$6:U293,U293)-1,""))</f>
        <v/>
      </c>
      <c r="W293" s="20" t="str">
        <f>IF(B293="","",IF(AND(D293&gt;Vencimientos!$C$4,F293="No"),D293,""))</f>
        <v/>
      </c>
      <c r="X293" s="19" t="str">
        <f>IF(B293="","",IF(AND(D293&gt;Vencimientos!$C$4,F293="No"),RANK(W293,$W$6:$W$1001,1)+COUNTIF($W$6:W293,W293)-1,""))</f>
        <v/>
      </c>
    </row>
    <row r="294" spans="2:24" ht="23.1" customHeight="1">
      <c r="B294" s="24"/>
      <c r="C294" s="24"/>
      <c r="D294" s="25"/>
      <c r="E294" s="26"/>
      <c r="F294" s="27"/>
      <c r="R294" s="19">
        <v>289</v>
      </c>
      <c r="S294" s="20" t="str">
        <f>IF(B294="","",IF(AND(D294&lt;Vencimientos!$C$4,F294="No"),D294,""))</f>
        <v/>
      </c>
      <c r="T294" s="19" t="str">
        <f>IF(B294="","",IF(AND(D294&lt;Vencimientos!$C$4,F294="No"),RANK(S294,$S$6:$S$1001,1)+COUNTIF($S$6:S294,S294)-1,""))</f>
        <v/>
      </c>
      <c r="U294" s="20" t="str">
        <f>IF(B294="","",IF(AND(D294=Vencimientos!$C$4,F294="No"),D294,""))</f>
        <v/>
      </c>
      <c r="V294" s="19" t="str">
        <f>IF(B294="","",IF(AND(D294=Vencimientos!$C$4,F294="No"),RANK(U294,$U$6:$U$1001,1)+COUNTIF($U$6:U294,U294)-1,""))</f>
        <v/>
      </c>
      <c r="W294" s="20" t="str">
        <f>IF(B294="","",IF(AND(D294&gt;Vencimientos!$C$4,F294="No"),D294,""))</f>
        <v/>
      </c>
      <c r="X294" s="19" t="str">
        <f>IF(B294="","",IF(AND(D294&gt;Vencimientos!$C$4,F294="No"),RANK(W294,$W$6:$W$1001,1)+COUNTIF($W$6:W294,W294)-1,""))</f>
        <v/>
      </c>
    </row>
    <row r="295" spans="2:24" ht="23.1" customHeight="1">
      <c r="B295" s="24"/>
      <c r="C295" s="24"/>
      <c r="D295" s="25"/>
      <c r="E295" s="26"/>
      <c r="F295" s="27"/>
      <c r="R295" s="19">
        <v>290</v>
      </c>
      <c r="S295" s="20" t="str">
        <f>IF(B295="","",IF(AND(D295&lt;Vencimientos!$C$4,F295="No"),D295,""))</f>
        <v/>
      </c>
      <c r="T295" s="19" t="str">
        <f>IF(B295="","",IF(AND(D295&lt;Vencimientos!$C$4,F295="No"),RANK(S295,$S$6:$S$1001,1)+COUNTIF($S$6:S295,S295)-1,""))</f>
        <v/>
      </c>
      <c r="U295" s="20" t="str">
        <f>IF(B295="","",IF(AND(D295=Vencimientos!$C$4,F295="No"),D295,""))</f>
        <v/>
      </c>
      <c r="V295" s="19" t="str">
        <f>IF(B295="","",IF(AND(D295=Vencimientos!$C$4,F295="No"),RANK(U295,$U$6:$U$1001,1)+COUNTIF($U$6:U295,U295)-1,""))</f>
        <v/>
      </c>
      <c r="W295" s="20" t="str">
        <f>IF(B295="","",IF(AND(D295&gt;Vencimientos!$C$4,F295="No"),D295,""))</f>
        <v/>
      </c>
      <c r="X295" s="19" t="str">
        <f>IF(B295="","",IF(AND(D295&gt;Vencimientos!$C$4,F295="No"),RANK(W295,$W$6:$W$1001,1)+COUNTIF($W$6:W295,W295)-1,""))</f>
        <v/>
      </c>
    </row>
    <row r="296" spans="2:24" ht="23.1" customHeight="1">
      <c r="B296" s="24"/>
      <c r="C296" s="24"/>
      <c r="D296" s="25"/>
      <c r="E296" s="26"/>
      <c r="F296" s="27"/>
      <c r="R296" s="19">
        <v>291</v>
      </c>
      <c r="S296" s="20" t="str">
        <f>IF(B296="","",IF(AND(D296&lt;Vencimientos!$C$4,F296="No"),D296,""))</f>
        <v/>
      </c>
      <c r="T296" s="19" t="str">
        <f>IF(B296="","",IF(AND(D296&lt;Vencimientos!$C$4,F296="No"),RANK(S296,$S$6:$S$1001,1)+COUNTIF($S$6:S296,S296)-1,""))</f>
        <v/>
      </c>
      <c r="U296" s="20" t="str">
        <f>IF(B296="","",IF(AND(D296=Vencimientos!$C$4,F296="No"),D296,""))</f>
        <v/>
      </c>
      <c r="V296" s="19" t="str">
        <f>IF(B296="","",IF(AND(D296=Vencimientos!$C$4,F296="No"),RANK(U296,$U$6:$U$1001,1)+COUNTIF($U$6:U296,U296)-1,""))</f>
        <v/>
      </c>
      <c r="W296" s="20" t="str">
        <f>IF(B296="","",IF(AND(D296&gt;Vencimientos!$C$4,F296="No"),D296,""))</f>
        <v/>
      </c>
      <c r="X296" s="19" t="str">
        <f>IF(B296="","",IF(AND(D296&gt;Vencimientos!$C$4,F296="No"),RANK(W296,$W$6:$W$1001,1)+COUNTIF($W$6:W296,W296)-1,""))</f>
        <v/>
      </c>
    </row>
    <row r="297" spans="2:24" ht="23.1" customHeight="1">
      <c r="B297" s="24"/>
      <c r="C297" s="24"/>
      <c r="D297" s="25"/>
      <c r="E297" s="26"/>
      <c r="F297" s="27"/>
      <c r="R297" s="19">
        <v>292</v>
      </c>
      <c r="S297" s="20" t="str">
        <f>IF(B297="","",IF(AND(D297&lt;Vencimientos!$C$4,F297="No"),D297,""))</f>
        <v/>
      </c>
      <c r="T297" s="19" t="str">
        <f>IF(B297="","",IF(AND(D297&lt;Vencimientos!$C$4,F297="No"),RANK(S297,$S$6:$S$1001,1)+COUNTIF($S$6:S297,S297)-1,""))</f>
        <v/>
      </c>
      <c r="U297" s="20" t="str">
        <f>IF(B297="","",IF(AND(D297=Vencimientos!$C$4,F297="No"),D297,""))</f>
        <v/>
      </c>
      <c r="V297" s="19" t="str">
        <f>IF(B297="","",IF(AND(D297=Vencimientos!$C$4,F297="No"),RANK(U297,$U$6:$U$1001,1)+COUNTIF($U$6:U297,U297)-1,""))</f>
        <v/>
      </c>
      <c r="W297" s="20" t="str">
        <f>IF(B297="","",IF(AND(D297&gt;Vencimientos!$C$4,F297="No"),D297,""))</f>
        <v/>
      </c>
      <c r="X297" s="19" t="str">
        <f>IF(B297="","",IF(AND(D297&gt;Vencimientos!$C$4,F297="No"),RANK(W297,$W$6:$W$1001,1)+COUNTIF($W$6:W297,W297)-1,""))</f>
        <v/>
      </c>
    </row>
    <row r="298" spans="2:24" ht="23.1" customHeight="1">
      <c r="B298" s="24"/>
      <c r="C298" s="24"/>
      <c r="D298" s="25"/>
      <c r="E298" s="26"/>
      <c r="F298" s="27"/>
      <c r="R298" s="19">
        <v>293</v>
      </c>
      <c r="S298" s="20" t="str">
        <f>IF(B298="","",IF(AND(D298&lt;Vencimientos!$C$4,F298="No"),D298,""))</f>
        <v/>
      </c>
      <c r="T298" s="19" t="str">
        <f>IF(B298="","",IF(AND(D298&lt;Vencimientos!$C$4,F298="No"),RANK(S298,$S$6:$S$1001,1)+COUNTIF($S$6:S298,S298)-1,""))</f>
        <v/>
      </c>
      <c r="U298" s="20" t="str">
        <f>IF(B298="","",IF(AND(D298=Vencimientos!$C$4,F298="No"),D298,""))</f>
        <v/>
      </c>
      <c r="V298" s="19" t="str">
        <f>IF(B298="","",IF(AND(D298=Vencimientos!$C$4,F298="No"),RANK(U298,$U$6:$U$1001,1)+COUNTIF($U$6:U298,U298)-1,""))</f>
        <v/>
      </c>
      <c r="W298" s="20" t="str">
        <f>IF(B298="","",IF(AND(D298&gt;Vencimientos!$C$4,F298="No"),D298,""))</f>
        <v/>
      </c>
      <c r="X298" s="19" t="str">
        <f>IF(B298="","",IF(AND(D298&gt;Vencimientos!$C$4,F298="No"),RANK(W298,$W$6:$W$1001,1)+COUNTIF($W$6:W298,W298)-1,""))</f>
        <v/>
      </c>
    </row>
    <row r="299" spans="2:24" ht="23.1" customHeight="1">
      <c r="B299" s="24"/>
      <c r="C299" s="24"/>
      <c r="D299" s="25"/>
      <c r="E299" s="26"/>
      <c r="F299" s="27"/>
      <c r="R299" s="19">
        <v>294</v>
      </c>
      <c r="S299" s="20" t="str">
        <f>IF(B299="","",IF(AND(D299&lt;Vencimientos!$C$4,F299="No"),D299,""))</f>
        <v/>
      </c>
      <c r="T299" s="19" t="str">
        <f>IF(B299="","",IF(AND(D299&lt;Vencimientos!$C$4,F299="No"),RANK(S299,$S$6:$S$1001,1)+COUNTIF($S$6:S299,S299)-1,""))</f>
        <v/>
      </c>
      <c r="U299" s="20" t="str">
        <f>IF(B299="","",IF(AND(D299=Vencimientos!$C$4,F299="No"),D299,""))</f>
        <v/>
      </c>
      <c r="V299" s="19" t="str">
        <f>IF(B299="","",IF(AND(D299=Vencimientos!$C$4,F299="No"),RANK(U299,$U$6:$U$1001,1)+COUNTIF($U$6:U299,U299)-1,""))</f>
        <v/>
      </c>
      <c r="W299" s="20" t="str">
        <f>IF(B299="","",IF(AND(D299&gt;Vencimientos!$C$4,F299="No"),D299,""))</f>
        <v/>
      </c>
      <c r="X299" s="19" t="str">
        <f>IF(B299="","",IF(AND(D299&gt;Vencimientos!$C$4,F299="No"),RANK(W299,$W$6:$W$1001,1)+COUNTIF($W$6:W299,W299)-1,""))</f>
        <v/>
      </c>
    </row>
    <row r="300" spans="2:24" ht="23.1" customHeight="1">
      <c r="B300" s="24"/>
      <c r="C300" s="24"/>
      <c r="D300" s="25"/>
      <c r="E300" s="26"/>
      <c r="F300" s="27"/>
      <c r="R300" s="19">
        <v>295</v>
      </c>
      <c r="S300" s="20" t="str">
        <f>IF(B300="","",IF(AND(D300&lt;Vencimientos!$C$4,F300="No"),D300,""))</f>
        <v/>
      </c>
      <c r="T300" s="19" t="str">
        <f>IF(B300="","",IF(AND(D300&lt;Vencimientos!$C$4,F300="No"),RANK(S300,$S$6:$S$1001,1)+COUNTIF($S$6:S300,S300)-1,""))</f>
        <v/>
      </c>
      <c r="U300" s="20" t="str">
        <f>IF(B300="","",IF(AND(D300=Vencimientos!$C$4,F300="No"),D300,""))</f>
        <v/>
      </c>
      <c r="V300" s="19" t="str">
        <f>IF(B300="","",IF(AND(D300=Vencimientos!$C$4,F300="No"),RANK(U300,$U$6:$U$1001,1)+COUNTIF($U$6:U300,U300)-1,""))</f>
        <v/>
      </c>
      <c r="W300" s="20" t="str">
        <f>IF(B300="","",IF(AND(D300&gt;Vencimientos!$C$4,F300="No"),D300,""))</f>
        <v/>
      </c>
      <c r="X300" s="19" t="str">
        <f>IF(B300="","",IF(AND(D300&gt;Vencimientos!$C$4,F300="No"),RANK(W300,$W$6:$W$1001,1)+COUNTIF($W$6:W300,W300)-1,""))</f>
        <v/>
      </c>
    </row>
    <row r="301" spans="2:24" ht="23.1" customHeight="1">
      <c r="B301" s="24"/>
      <c r="C301" s="24"/>
      <c r="D301" s="25"/>
      <c r="E301" s="26"/>
      <c r="F301" s="27"/>
      <c r="R301" s="19">
        <v>296</v>
      </c>
      <c r="S301" s="20" t="str">
        <f>IF(B301="","",IF(AND(D301&lt;Vencimientos!$C$4,F301="No"),D301,""))</f>
        <v/>
      </c>
      <c r="T301" s="19" t="str">
        <f>IF(B301="","",IF(AND(D301&lt;Vencimientos!$C$4,F301="No"),RANK(S301,$S$6:$S$1001,1)+COUNTIF($S$6:S301,S301)-1,""))</f>
        <v/>
      </c>
      <c r="U301" s="20" t="str">
        <f>IF(B301="","",IF(AND(D301=Vencimientos!$C$4,F301="No"),D301,""))</f>
        <v/>
      </c>
      <c r="V301" s="19" t="str">
        <f>IF(B301="","",IF(AND(D301=Vencimientos!$C$4,F301="No"),RANK(U301,$U$6:$U$1001,1)+COUNTIF($U$6:U301,U301)-1,""))</f>
        <v/>
      </c>
      <c r="W301" s="20" t="str">
        <f>IF(B301="","",IF(AND(D301&gt;Vencimientos!$C$4,F301="No"),D301,""))</f>
        <v/>
      </c>
      <c r="X301" s="19" t="str">
        <f>IF(B301="","",IF(AND(D301&gt;Vencimientos!$C$4,F301="No"),RANK(W301,$W$6:$W$1001,1)+COUNTIF($W$6:W301,W301)-1,""))</f>
        <v/>
      </c>
    </row>
    <row r="302" spans="2:24" ht="23.1" customHeight="1">
      <c r="B302" s="24"/>
      <c r="C302" s="24"/>
      <c r="D302" s="25"/>
      <c r="E302" s="26"/>
      <c r="F302" s="27"/>
      <c r="R302" s="19">
        <v>297</v>
      </c>
      <c r="S302" s="20" t="str">
        <f>IF(B302="","",IF(AND(D302&lt;Vencimientos!$C$4,F302="No"),D302,""))</f>
        <v/>
      </c>
      <c r="T302" s="19" t="str">
        <f>IF(B302="","",IF(AND(D302&lt;Vencimientos!$C$4,F302="No"),RANK(S302,$S$6:$S$1001,1)+COUNTIF($S$6:S302,S302)-1,""))</f>
        <v/>
      </c>
      <c r="U302" s="20" t="str">
        <f>IF(B302="","",IF(AND(D302=Vencimientos!$C$4,F302="No"),D302,""))</f>
        <v/>
      </c>
      <c r="V302" s="19" t="str">
        <f>IF(B302="","",IF(AND(D302=Vencimientos!$C$4,F302="No"),RANK(U302,$U$6:$U$1001,1)+COUNTIF($U$6:U302,U302)-1,""))</f>
        <v/>
      </c>
      <c r="W302" s="20" t="str">
        <f>IF(B302="","",IF(AND(D302&gt;Vencimientos!$C$4,F302="No"),D302,""))</f>
        <v/>
      </c>
      <c r="X302" s="19" t="str">
        <f>IF(B302="","",IF(AND(D302&gt;Vencimientos!$C$4,F302="No"),RANK(W302,$W$6:$W$1001,1)+COUNTIF($W$6:W302,W302)-1,""))</f>
        <v/>
      </c>
    </row>
    <row r="303" spans="2:24" ht="23.1" customHeight="1">
      <c r="B303" s="24"/>
      <c r="C303" s="24"/>
      <c r="D303" s="25"/>
      <c r="E303" s="26"/>
      <c r="F303" s="27"/>
      <c r="R303" s="19">
        <v>298</v>
      </c>
      <c r="S303" s="20" t="str">
        <f>IF(B303="","",IF(AND(D303&lt;Vencimientos!$C$4,F303="No"),D303,""))</f>
        <v/>
      </c>
      <c r="T303" s="19" t="str">
        <f>IF(B303="","",IF(AND(D303&lt;Vencimientos!$C$4,F303="No"),RANK(S303,$S$6:$S$1001,1)+COUNTIF($S$6:S303,S303)-1,""))</f>
        <v/>
      </c>
      <c r="U303" s="20" t="str">
        <f>IF(B303="","",IF(AND(D303=Vencimientos!$C$4,F303="No"),D303,""))</f>
        <v/>
      </c>
      <c r="V303" s="19" t="str">
        <f>IF(B303="","",IF(AND(D303=Vencimientos!$C$4,F303="No"),RANK(U303,$U$6:$U$1001,1)+COUNTIF($U$6:U303,U303)-1,""))</f>
        <v/>
      </c>
      <c r="W303" s="20" t="str">
        <f>IF(B303="","",IF(AND(D303&gt;Vencimientos!$C$4,F303="No"),D303,""))</f>
        <v/>
      </c>
      <c r="X303" s="19" t="str">
        <f>IF(B303="","",IF(AND(D303&gt;Vencimientos!$C$4,F303="No"),RANK(W303,$W$6:$W$1001,1)+COUNTIF($W$6:W303,W303)-1,""))</f>
        <v/>
      </c>
    </row>
    <row r="304" spans="2:24" ht="23.1" customHeight="1">
      <c r="B304" s="24"/>
      <c r="C304" s="24"/>
      <c r="D304" s="25"/>
      <c r="E304" s="26"/>
      <c r="F304" s="27"/>
      <c r="R304" s="19">
        <v>299</v>
      </c>
      <c r="S304" s="20" t="str">
        <f>IF(B304="","",IF(AND(D304&lt;Vencimientos!$C$4,F304="No"),D304,""))</f>
        <v/>
      </c>
      <c r="T304" s="19" t="str">
        <f>IF(B304="","",IF(AND(D304&lt;Vencimientos!$C$4,F304="No"),RANK(S304,$S$6:$S$1001,1)+COUNTIF($S$6:S304,S304)-1,""))</f>
        <v/>
      </c>
      <c r="U304" s="20" t="str">
        <f>IF(B304="","",IF(AND(D304=Vencimientos!$C$4,F304="No"),D304,""))</f>
        <v/>
      </c>
      <c r="V304" s="19" t="str">
        <f>IF(B304="","",IF(AND(D304=Vencimientos!$C$4,F304="No"),RANK(U304,$U$6:$U$1001,1)+COUNTIF($U$6:U304,U304)-1,""))</f>
        <v/>
      </c>
      <c r="W304" s="20" t="str">
        <f>IF(B304="","",IF(AND(D304&gt;Vencimientos!$C$4,F304="No"),D304,""))</f>
        <v/>
      </c>
      <c r="X304" s="19" t="str">
        <f>IF(B304="","",IF(AND(D304&gt;Vencimientos!$C$4,F304="No"),RANK(W304,$W$6:$W$1001,1)+COUNTIF($W$6:W304,W304)-1,""))</f>
        <v/>
      </c>
    </row>
    <row r="305" spans="2:24" ht="23.1" customHeight="1">
      <c r="B305" s="24"/>
      <c r="C305" s="24"/>
      <c r="D305" s="25"/>
      <c r="E305" s="26"/>
      <c r="F305" s="27"/>
      <c r="R305" s="19">
        <v>300</v>
      </c>
      <c r="S305" s="20" t="str">
        <f>IF(B305="","",IF(AND(D305&lt;Vencimientos!$C$4,F305="No"),D305,""))</f>
        <v/>
      </c>
      <c r="T305" s="19" t="str">
        <f>IF(B305="","",IF(AND(D305&lt;Vencimientos!$C$4,F305="No"),RANK(S305,$S$6:$S$1001,1)+COUNTIF($S$6:S305,S305)-1,""))</f>
        <v/>
      </c>
      <c r="U305" s="20" t="str">
        <f>IF(B305="","",IF(AND(D305=Vencimientos!$C$4,F305="No"),D305,""))</f>
        <v/>
      </c>
      <c r="V305" s="19" t="str">
        <f>IF(B305="","",IF(AND(D305=Vencimientos!$C$4,F305="No"),RANK(U305,$U$6:$U$1001,1)+COUNTIF($U$6:U305,U305)-1,""))</f>
        <v/>
      </c>
      <c r="W305" s="20" t="str">
        <f>IF(B305="","",IF(AND(D305&gt;Vencimientos!$C$4,F305="No"),D305,""))</f>
        <v/>
      </c>
      <c r="X305" s="19" t="str">
        <f>IF(B305="","",IF(AND(D305&gt;Vencimientos!$C$4,F305="No"),RANK(W305,$W$6:$W$1001,1)+COUNTIF($W$6:W305,W305)-1,""))</f>
        <v/>
      </c>
    </row>
    <row r="306" spans="2:24" ht="23.1" customHeight="1">
      <c r="B306" s="24"/>
      <c r="C306" s="24"/>
      <c r="D306" s="25"/>
      <c r="E306" s="26"/>
      <c r="F306" s="27"/>
      <c r="R306" s="19">
        <v>301</v>
      </c>
      <c r="S306" s="20" t="str">
        <f>IF(B306="","",IF(AND(D306&lt;Vencimientos!$C$4,F306="No"),D306,""))</f>
        <v/>
      </c>
      <c r="T306" s="19" t="str">
        <f>IF(B306="","",IF(AND(D306&lt;Vencimientos!$C$4,F306="No"),RANK(S306,$S$6:$S$1001,1)+COUNTIF($S$6:S306,S306)-1,""))</f>
        <v/>
      </c>
      <c r="U306" s="20" t="str">
        <f>IF(B306="","",IF(AND(D306=Vencimientos!$C$4,F306="No"),D306,""))</f>
        <v/>
      </c>
      <c r="V306" s="19" t="str">
        <f>IF(B306="","",IF(AND(D306=Vencimientos!$C$4,F306="No"),RANK(U306,$U$6:$U$1001,1)+COUNTIF($U$6:U306,U306)-1,""))</f>
        <v/>
      </c>
      <c r="W306" s="20" t="str">
        <f>IF(B306="","",IF(AND(D306&gt;Vencimientos!$C$4,F306="No"),D306,""))</f>
        <v/>
      </c>
      <c r="X306" s="19" t="str">
        <f>IF(B306="","",IF(AND(D306&gt;Vencimientos!$C$4,F306="No"),RANK(W306,$W$6:$W$1001,1)+COUNTIF($W$6:W306,W306)-1,""))</f>
        <v/>
      </c>
    </row>
    <row r="307" spans="2:24" ht="23.1" customHeight="1">
      <c r="B307" s="24"/>
      <c r="C307" s="24"/>
      <c r="D307" s="25"/>
      <c r="E307" s="26"/>
      <c r="F307" s="27"/>
      <c r="R307" s="19">
        <v>302</v>
      </c>
      <c r="S307" s="20" t="str">
        <f>IF(B307="","",IF(AND(D307&lt;Vencimientos!$C$4,F307="No"),D307,""))</f>
        <v/>
      </c>
      <c r="T307" s="19" t="str">
        <f>IF(B307="","",IF(AND(D307&lt;Vencimientos!$C$4,F307="No"),RANK(S307,$S$6:$S$1001,1)+COUNTIF($S$6:S307,S307)-1,""))</f>
        <v/>
      </c>
      <c r="U307" s="20" t="str">
        <f>IF(B307="","",IF(AND(D307=Vencimientos!$C$4,F307="No"),D307,""))</f>
        <v/>
      </c>
      <c r="V307" s="19" t="str">
        <f>IF(B307="","",IF(AND(D307=Vencimientos!$C$4,F307="No"),RANK(U307,$U$6:$U$1001,1)+COUNTIF($U$6:U307,U307)-1,""))</f>
        <v/>
      </c>
      <c r="W307" s="20" t="str">
        <f>IF(B307="","",IF(AND(D307&gt;Vencimientos!$C$4,F307="No"),D307,""))</f>
        <v/>
      </c>
      <c r="X307" s="19" t="str">
        <f>IF(B307="","",IF(AND(D307&gt;Vencimientos!$C$4,F307="No"),RANK(W307,$W$6:$W$1001,1)+COUNTIF($W$6:W307,W307)-1,""))</f>
        <v/>
      </c>
    </row>
    <row r="308" spans="2:24" ht="23.1" customHeight="1">
      <c r="B308" s="24"/>
      <c r="C308" s="24"/>
      <c r="D308" s="25"/>
      <c r="E308" s="26"/>
      <c r="F308" s="27"/>
      <c r="R308" s="19">
        <v>303</v>
      </c>
      <c r="S308" s="20" t="str">
        <f>IF(B308="","",IF(AND(D308&lt;Vencimientos!$C$4,F308="No"),D308,""))</f>
        <v/>
      </c>
      <c r="T308" s="19" t="str">
        <f>IF(B308="","",IF(AND(D308&lt;Vencimientos!$C$4,F308="No"),RANK(S308,$S$6:$S$1001,1)+COUNTIF($S$6:S308,S308)-1,""))</f>
        <v/>
      </c>
      <c r="U308" s="20" t="str">
        <f>IF(B308="","",IF(AND(D308=Vencimientos!$C$4,F308="No"),D308,""))</f>
        <v/>
      </c>
      <c r="V308" s="19" t="str">
        <f>IF(B308="","",IF(AND(D308=Vencimientos!$C$4,F308="No"),RANK(U308,$U$6:$U$1001,1)+COUNTIF($U$6:U308,U308)-1,""))</f>
        <v/>
      </c>
      <c r="W308" s="20" t="str">
        <f>IF(B308="","",IF(AND(D308&gt;Vencimientos!$C$4,F308="No"),D308,""))</f>
        <v/>
      </c>
      <c r="X308" s="19" t="str">
        <f>IF(B308="","",IF(AND(D308&gt;Vencimientos!$C$4,F308="No"),RANK(W308,$W$6:$W$1001,1)+COUNTIF($W$6:W308,W308)-1,""))</f>
        <v/>
      </c>
    </row>
    <row r="309" spans="2:24" ht="23.1" customHeight="1">
      <c r="B309" s="24"/>
      <c r="C309" s="24"/>
      <c r="D309" s="25"/>
      <c r="E309" s="26"/>
      <c r="F309" s="27"/>
      <c r="R309" s="19">
        <v>304</v>
      </c>
      <c r="S309" s="20" t="str">
        <f>IF(B309="","",IF(AND(D309&lt;Vencimientos!$C$4,F309="No"),D309,""))</f>
        <v/>
      </c>
      <c r="T309" s="19" t="str">
        <f>IF(B309="","",IF(AND(D309&lt;Vencimientos!$C$4,F309="No"),RANK(S309,$S$6:$S$1001,1)+COUNTIF($S$6:S309,S309)-1,""))</f>
        <v/>
      </c>
      <c r="U309" s="20" t="str">
        <f>IF(B309="","",IF(AND(D309=Vencimientos!$C$4,F309="No"),D309,""))</f>
        <v/>
      </c>
      <c r="V309" s="19" t="str">
        <f>IF(B309="","",IF(AND(D309=Vencimientos!$C$4,F309="No"),RANK(U309,$U$6:$U$1001,1)+COUNTIF($U$6:U309,U309)-1,""))</f>
        <v/>
      </c>
      <c r="W309" s="20" t="str">
        <f>IF(B309="","",IF(AND(D309&gt;Vencimientos!$C$4,F309="No"),D309,""))</f>
        <v/>
      </c>
      <c r="X309" s="19" t="str">
        <f>IF(B309="","",IF(AND(D309&gt;Vencimientos!$C$4,F309="No"),RANK(W309,$W$6:$W$1001,1)+COUNTIF($W$6:W309,W309)-1,""))</f>
        <v/>
      </c>
    </row>
    <row r="310" spans="2:24" ht="23.1" customHeight="1">
      <c r="B310" s="24"/>
      <c r="C310" s="24"/>
      <c r="D310" s="25"/>
      <c r="E310" s="26"/>
      <c r="F310" s="27"/>
      <c r="R310" s="19">
        <v>305</v>
      </c>
      <c r="S310" s="20" t="str">
        <f>IF(B310="","",IF(AND(D310&lt;Vencimientos!$C$4,F310="No"),D310,""))</f>
        <v/>
      </c>
      <c r="T310" s="19" t="str">
        <f>IF(B310="","",IF(AND(D310&lt;Vencimientos!$C$4,F310="No"),RANK(S310,$S$6:$S$1001,1)+COUNTIF($S$6:S310,S310)-1,""))</f>
        <v/>
      </c>
      <c r="U310" s="20" t="str">
        <f>IF(B310="","",IF(AND(D310=Vencimientos!$C$4,F310="No"),D310,""))</f>
        <v/>
      </c>
      <c r="V310" s="19" t="str">
        <f>IF(B310="","",IF(AND(D310=Vencimientos!$C$4,F310="No"),RANK(U310,$U$6:$U$1001,1)+COUNTIF($U$6:U310,U310)-1,""))</f>
        <v/>
      </c>
      <c r="W310" s="20" t="str">
        <f>IF(B310="","",IF(AND(D310&gt;Vencimientos!$C$4,F310="No"),D310,""))</f>
        <v/>
      </c>
      <c r="X310" s="19" t="str">
        <f>IF(B310="","",IF(AND(D310&gt;Vencimientos!$C$4,F310="No"),RANK(W310,$W$6:$W$1001,1)+COUNTIF($W$6:W310,W310)-1,""))</f>
        <v/>
      </c>
    </row>
    <row r="311" spans="2:24" ht="23.1" customHeight="1">
      <c r="B311" s="24"/>
      <c r="C311" s="24"/>
      <c r="D311" s="25"/>
      <c r="E311" s="26"/>
      <c r="F311" s="27"/>
      <c r="R311" s="19">
        <v>306</v>
      </c>
      <c r="S311" s="20" t="str">
        <f>IF(B311="","",IF(AND(D311&lt;Vencimientos!$C$4,F311="No"),D311,""))</f>
        <v/>
      </c>
      <c r="T311" s="19" t="str">
        <f>IF(B311="","",IF(AND(D311&lt;Vencimientos!$C$4,F311="No"),RANK(S311,$S$6:$S$1001,1)+COUNTIF($S$6:S311,S311)-1,""))</f>
        <v/>
      </c>
      <c r="U311" s="20" t="str">
        <f>IF(B311="","",IF(AND(D311=Vencimientos!$C$4,F311="No"),D311,""))</f>
        <v/>
      </c>
      <c r="V311" s="19" t="str">
        <f>IF(B311="","",IF(AND(D311=Vencimientos!$C$4,F311="No"),RANK(U311,$U$6:$U$1001,1)+COUNTIF($U$6:U311,U311)-1,""))</f>
        <v/>
      </c>
      <c r="W311" s="20" t="str">
        <f>IF(B311="","",IF(AND(D311&gt;Vencimientos!$C$4,F311="No"),D311,""))</f>
        <v/>
      </c>
      <c r="X311" s="19" t="str">
        <f>IF(B311="","",IF(AND(D311&gt;Vencimientos!$C$4,F311="No"),RANK(W311,$W$6:$W$1001,1)+COUNTIF($W$6:W311,W311)-1,""))</f>
        <v/>
      </c>
    </row>
    <row r="312" spans="2:24" ht="23.1" customHeight="1">
      <c r="B312" s="24"/>
      <c r="C312" s="24"/>
      <c r="D312" s="25"/>
      <c r="E312" s="26"/>
      <c r="F312" s="27"/>
      <c r="R312" s="19">
        <v>307</v>
      </c>
      <c r="S312" s="20" t="str">
        <f>IF(B312="","",IF(AND(D312&lt;Vencimientos!$C$4,F312="No"),D312,""))</f>
        <v/>
      </c>
      <c r="T312" s="19" t="str">
        <f>IF(B312="","",IF(AND(D312&lt;Vencimientos!$C$4,F312="No"),RANK(S312,$S$6:$S$1001,1)+COUNTIF($S$6:S312,S312)-1,""))</f>
        <v/>
      </c>
      <c r="U312" s="20" t="str">
        <f>IF(B312="","",IF(AND(D312=Vencimientos!$C$4,F312="No"),D312,""))</f>
        <v/>
      </c>
      <c r="V312" s="19" t="str">
        <f>IF(B312="","",IF(AND(D312=Vencimientos!$C$4,F312="No"),RANK(U312,$U$6:$U$1001,1)+COUNTIF($U$6:U312,U312)-1,""))</f>
        <v/>
      </c>
      <c r="W312" s="20" t="str">
        <f>IF(B312="","",IF(AND(D312&gt;Vencimientos!$C$4,F312="No"),D312,""))</f>
        <v/>
      </c>
      <c r="X312" s="19" t="str">
        <f>IF(B312="","",IF(AND(D312&gt;Vencimientos!$C$4,F312="No"),RANK(W312,$W$6:$W$1001,1)+COUNTIF($W$6:W312,W312)-1,""))</f>
        <v/>
      </c>
    </row>
    <row r="313" spans="2:24" ht="23.1" customHeight="1">
      <c r="B313" s="24"/>
      <c r="C313" s="24"/>
      <c r="D313" s="25"/>
      <c r="E313" s="26"/>
      <c r="F313" s="27"/>
      <c r="R313" s="19">
        <v>308</v>
      </c>
      <c r="S313" s="20" t="str">
        <f>IF(B313="","",IF(AND(D313&lt;Vencimientos!$C$4,F313="No"),D313,""))</f>
        <v/>
      </c>
      <c r="T313" s="19" t="str">
        <f>IF(B313="","",IF(AND(D313&lt;Vencimientos!$C$4,F313="No"),RANK(S313,$S$6:$S$1001,1)+COUNTIF($S$6:S313,S313)-1,""))</f>
        <v/>
      </c>
      <c r="U313" s="20" t="str">
        <f>IF(B313="","",IF(AND(D313=Vencimientos!$C$4,F313="No"),D313,""))</f>
        <v/>
      </c>
      <c r="V313" s="19" t="str">
        <f>IF(B313="","",IF(AND(D313=Vencimientos!$C$4,F313="No"),RANK(U313,$U$6:$U$1001,1)+COUNTIF($U$6:U313,U313)-1,""))</f>
        <v/>
      </c>
      <c r="W313" s="20" t="str">
        <f>IF(B313="","",IF(AND(D313&gt;Vencimientos!$C$4,F313="No"),D313,""))</f>
        <v/>
      </c>
      <c r="X313" s="19" t="str">
        <f>IF(B313="","",IF(AND(D313&gt;Vencimientos!$C$4,F313="No"),RANK(W313,$W$6:$W$1001,1)+COUNTIF($W$6:W313,W313)-1,""))</f>
        <v/>
      </c>
    </row>
    <row r="314" spans="2:24" ht="23.1" customHeight="1">
      <c r="B314" s="24"/>
      <c r="C314" s="24"/>
      <c r="D314" s="25"/>
      <c r="E314" s="26"/>
      <c r="F314" s="27"/>
      <c r="R314" s="19">
        <v>309</v>
      </c>
      <c r="S314" s="20" t="str">
        <f>IF(B314="","",IF(AND(D314&lt;Vencimientos!$C$4,F314="No"),D314,""))</f>
        <v/>
      </c>
      <c r="T314" s="19" t="str">
        <f>IF(B314="","",IF(AND(D314&lt;Vencimientos!$C$4,F314="No"),RANK(S314,$S$6:$S$1001,1)+COUNTIF($S$6:S314,S314)-1,""))</f>
        <v/>
      </c>
      <c r="U314" s="20" t="str">
        <f>IF(B314="","",IF(AND(D314=Vencimientos!$C$4,F314="No"),D314,""))</f>
        <v/>
      </c>
      <c r="V314" s="19" t="str">
        <f>IF(B314="","",IF(AND(D314=Vencimientos!$C$4,F314="No"),RANK(U314,$U$6:$U$1001,1)+COUNTIF($U$6:U314,U314)-1,""))</f>
        <v/>
      </c>
      <c r="W314" s="20" t="str">
        <f>IF(B314="","",IF(AND(D314&gt;Vencimientos!$C$4,F314="No"),D314,""))</f>
        <v/>
      </c>
      <c r="X314" s="19" t="str">
        <f>IF(B314="","",IF(AND(D314&gt;Vencimientos!$C$4,F314="No"),RANK(W314,$W$6:$W$1001,1)+COUNTIF($W$6:W314,W314)-1,""))</f>
        <v/>
      </c>
    </row>
    <row r="315" spans="2:24" ht="23.1" customHeight="1">
      <c r="B315" s="24"/>
      <c r="C315" s="24"/>
      <c r="D315" s="25"/>
      <c r="E315" s="26"/>
      <c r="F315" s="27"/>
      <c r="R315" s="19">
        <v>310</v>
      </c>
      <c r="S315" s="20" t="str">
        <f>IF(B315="","",IF(AND(D315&lt;Vencimientos!$C$4,F315="No"),D315,""))</f>
        <v/>
      </c>
      <c r="T315" s="19" t="str">
        <f>IF(B315="","",IF(AND(D315&lt;Vencimientos!$C$4,F315="No"),RANK(S315,$S$6:$S$1001,1)+COUNTIF($S$6:S315,S315)-1,""))</f>
        <v/>
      </c>
      <c r="U315" s="20" t="str">
        <f>IF(B315="","",IF(AND(D315=Vencimientos!$C$4,F315="No"),D315,""))</f>
        <v/>
      </c>
      <c r="V315" s="19" t="str">
        <f>IF(B315="","",IF(AND(D315=Vencimientos!$C$4,F315="No"),RANK(U315,$U$6:$U$1001,1)+COUNTIF($U$6:U315,U315)-1,""))</f>
        <v/>
      </c>
      <c r="W315" s="20" t="str">
        <f>IF(B315="","",IF(AND(D315&gt;Vencimientos!$C$4,F315="No"),D315,""))</f>
        <v/>
      </c>
      <c r="X315" s="19" t="str">
        <f>IF(B315="","",IF(AND(D315&gt;Vencimientos!$C$4,F315="No"),RANK(W315,$W$6:$W$1001,1)+COUNTIF($W$6:W315,W315)-1,""))</f>
        <v/>
      </c>
    </row>
    <row r="316" spans="2:24" ht="23.1" customHeight="1">
      <c r="B316" s="24"/>
      <c r="C316" s="24"/>
      <c r="D316" s="25"/>
      <c r="E316" s="26"/>
      <c r="F316" s="27"/>
      <c r="R316" s="19">
        <v>311</v>
      </c>
      <c r="S316" s="20" t="str">
        <f>IF(B316="","",IF(AND(D316&lt;Vencimientos!$C$4,F316="No"),D316,""))</f>
        <v/>
      </c>
      <c r="T316" s="19" t="str">
        <f>IF(B316="","",IF(AND(D316&lt;Vencimientos!$C$4,F316="No"),RANK(S316,$S$6:$S$1001,1)+COUNTIF($S$6:S316,S316)-1,""))</f>
        <v/>
      </c>
      <c r="U316" s="20" t="str">
        <f>IF(B316="","",IF(AND(D316=Vencimientos!$C$4,F316="No"),D316,""))</f>
        <v/>
      </c>
      <c r="V316" s="19" t="str">
        <f>IF(B316="","",IF(AND(D316=Vencimientos!$C$4,F316="No"),RANK(U316,$U$6:$U$1001,1)+COUNTIF($U$6:U316,U316)-1,""))</f>
        <v/>
      </c>
      <c r="W316" s="20" t="str">
        <f>IF(B316="","",IF(AND(D316&gt;Vencimientos!$C$4,F316="No"),D316,""))</f>
        <v/>
      </c>
      <c r="X316" s="19" t="str">
        <f>IF(B316="","",IF(AND(D316&gt;Vencimientos!$C$4,F316="No"),RANK(W316,$W$6:$W$1001,1)+COUNTIF($W$6:W316,W316)-1,""))</f>
        <v/>
      </c>
    </row>
    <row r="317" spans="2:24" ht="23.1" customHeight="1">
      <c r="B317" s="24"/>
      <c r="C317" s="24"/>
      <c r="D317" s="25"/>
      <c r="E317" s="26"/>
      <c r="F317" s="27"/>
      <c r="R317" s="19">
        <v>312</v>
      </c>
      <c r="S317" s="20" t="str">
        <f>IF(B317="","",IF(AND(D317&lt;Vencimientos!$C$4,F317="No"),D317,""))</f>
        <v/>
      </c>
      <c r="T317" s="19" t="str">
        <f>IF(B317="","",IF(AND(D317&lt;Vencimientos!$C$4,F317="No"),RANK(S317,$S$6:$S$1001,1)+COUNTIF($S$6:S317,S317)-1,""))</f>
        <v/>
      </c>
      <c r="U317" s="20" t="str">
        <f>IF(B317="","",IF(AND(D317=Vencimientos!$C$4,F317="No"),D317,""))</f>
        <v/>
      </c>
      <c r="V317" s="19" t="str">
        <f>IF(B317="","",IF(AND(D317=Vencimientos!$C$4,F317="No"),RANK(U317,$U$6:$U$1001,1)+COUNTIF($U$6:U317,U317)-1,""))</f>
        <v/>
      </c>
      <c r="W317" s="20" t="str">
        <f>IF(B317="","",IF(AND(D317&gt;Vencimientos!$C$4,F317="No"),D317,""))</f>
        <v/>
      </c>
      <c r="X317" s="19" t="str">
        <f>IF(B317="","",IF(AND(D317&gt;Vencimientos!$C$4,F317="No"),RANK(W317,$W$6:$W$1001,1)+COUNTIF($W$6:W317,W317)-1,""))</f>
        <v/>
      </c>
    </row>
    <row r="318" spans="2:24" ht="23.1" customHeight="1">
      <c r="B318" s="24"/>
      <c r="C318" s="24"/>
      <c r="D318" s="25"/>
      <c r="E318" s="26"/>
      <c r="F318" s="27"/>
      <c r="R318" s="19">
        <v>313</v>
      </c>
      <c r="S318" s="20" t="str">
        <f>IF(B318="","",IF(AND(D318&lt;Vencimientos!$C$4,F318="No"),D318,""))</f>
        <v/>
      </c>
      <c r="T318" s="19" t="str">
        <f>IF(B318="","",IF(AND(D318&lt;Vencimientos!$C$4,F318="No"),RANK(S318,$S$6:$S$1001,1)+COUNTIF($S$6:S318,S318)-1,""))</f>
        <v/>
      </c>
      <c r="U318" s="20" t="str">
        <f>IF(B318="","",IF(AND(D318=Vencimientos!$C$4,F318="No"),D318,""))</f>
        <v/>
      </c>
      <c r="V318" s="19" t="str">
        <f>IF(B318="","",IF(AND(D318=Vencimientos!$C$4,F318="No"),RANK(U318,$U$6:$U$1001,1)+COUNTIF($U$6:U318,U318)-1,""))</f>
        <v/>
      </c>
      <c r="W318" s="20" t="str">
        <f>IF(B318="","",IF(AND(D318&gt;Vencimientos!$C$4,F318="No"),D318,""))</f>
        <v/>
      </c>
      <c r="X318" s="19" t="str">
        <f>IF(B318="","",IF(AND(D318&gt;Vencimientos!$C$4,F318="No"),RANK(W318,$W$6:$W$1001,1)+COUNTIF($W$6:W318,W318)-1,""))</f>
        <v/>
      </c>
    </row>
    <row r="319" spans="2:24" ht="23.1" customHeight="1">
      <c r="B319" s="24"/>
      <c r="C319" s="24"/>
      <c r="D319" s="25"/>
      <c r="E319" s="26"/>
      <c r="F319" s="27"/>
      <c r="R319" s="19">
        <v>314</v>
      </c>
      <c r="S319" s="20" t="str">
        <f>IF(B319="","",IF(AND(D319&lt;Vencimientos!$C$4,F319="No"),D319,""))</f>
        <v/>
      </c>
      <c r="T319" s="19" t="str">
        <f>IF(B319="","",IF(AND(D319&lt;Vencimientos!$C$4,F319="No"),RANK(S319,$S$6:$S$1001,1)+COUNTIF($S$6:S319,S319)-1,""))</f>
        <v/>
      </c>
      <c r="U319" s="20" t="str">
        <f>IF(B319="","",IF(AND(D319=Vencimientos!$C$4,F319="No"),D319,""))</f>
        <v/>
      </c>
      <c r="V319" s="19" t="str">
        <f>IF(B319="","",IF(AND(D319=Vencimientos!$C$4,F319="No"),RANK(U319,$U$6:$U$1001,1)+COUNTIF($U$6:U319,U319)-1,""))</f>
        <v/>
      </c>
      <c r="W319" s="20" t="str">
        <f>IF(B319="","",IF(AND(D319&gt;Vencimientos!$C$4,F319="No"),D319,""))</f>
        <v/>
      </c>
      <c r="X319" s="19" t="str">
        <f>IF(B319="","",IF(AND(D319&gt;Vencimientos!$C$4,F319="No"),RANK(W319,$W$6:$W$1001,1)+COUNTIF($W$6:W319,W319)-1,""))</f>
        <v/>
      </c>
    </row>
    <row r="320" spans="2:24" ht="23.1" customHeight="1">
      <c r="B320" s="24"/>
      <c r="C320" s="24"/>
      <c r="D320" s="25"/>
      <c r="E320" s="26"/>
      <c r="F320" s="27"/>
      <c r="R320" s="19">
        <v>315</v>
      </c>
      <c r="S320" s="20" t="str">
        <f>IF(B320="","",IF(AND(D320&lt;Vencimientos!$C$4,F320="No"),D320,""))</f>
        <v/>
      </c>
      <c r="T320" s="19" t="str">
        <f>IF(B320="","",IF(AND(D320&lt;Vencimientos!$C$4,F320="No"),RANK(S320,$S$6:$S$1001,1)+COUNTIF($S$6:S320,S320)-1,""))</f>
        <v/>
      </c>
      <c r="U320" s="20" t="str">
        <f>IF(B320="","",IF(AND(D320=Vencimientos!$C$4,F320="No"),D320,""))</f>
        <v/>
      </c>
      <c r="V320" s="19" t="str">
        <f>IF(B320="","",IF(AND(D320=Vencimientos!$C$4,F320="No"),RANK(U320,$U$6:$U$1001,1)+COUNTIF($U$6:U320,U320)-1,""))</f>
        <v/>
      </c>
      <c r="W320" s="20" t="str">
        <f>IF(B320="","",IF(AND(D320&gt;Vencimientos!$C$4,F320="No"),D320,""))</f>
        <v/>
      </c>
      <c r="X320" s="19" t="str">
        <f>IF(B320="","",IF(AND(D320&gt;Vencimientos!$C$4,F320="No"),RANK(W320,$W$6:$W$1001,1)+COUNTIF($W$6:W320,W320)-1,""))</f>
        <v/>
      </c>
    </row>
    <row r="321" spans="2:24" ht="23.1" customHeight="1">
      <c r="B321" s="24"/>
      <c r="C321" s="24"/>
      <c r="D321" s="25"/>
      <c r="E321" s="26"/>
      <c r="F321" s="27"/>
      <c r="R321" s="19">
        <v>316</v>
      </c>
      <c r="S321" s="20" t="str">
        <f>IF(B321="","",IF(AND(D321&lt;Vencimientos!$C$4,F321="No"),D321,""))</f>
        <v/>
      </c>
      <c r="T321" s="19" t="str">
        <f>IF(B321="","",IF(AND(D321&lt;Vencimientos!$C$4,F321="No"),RANK(S321,$S$6:$S$1001,1)+COUNTIF($S$6:S321,S321)-1,""))</f>
        <v/>
      </c>
      <c r="U321" s="20" t="str">
        <f>IF(B321="","",IF(AND(D321=Vencimientos!$C$4,F321="No"),D321,""))</f>
        <v/>
      </c>
      <c r="V321" s="19" t="str">
        <f>IF(B321="","",IF(AND(D321=Vencimientos!$C$4,F321="No"),RANK(U321,$U$6:$U$1001,1)+COUNTIF($U$6:U321,U321)-1,""))</f>
        <v/>
      </c>
      <c r="W321" s="20" t="str">
        <f>IF(B321="","",IF(AND(D321&gt;Vencimientos!$C$4,F321="No"),D321,""))</f>
        <v/>
      </c>
      <c r="X321" s="19" t="str">
        <f>IF(B321="","",IF(AND(D321&gt;Vencimientos!$C$4,F321="No"),RANK(W321,$W$6:$W$1001,1)+COUNTIF($W$6:W321,W321)-1,""))</f>
        <v/>
      </c>
    </row>
    <row r="322" spans="2:24" ht="23.1" customHeight="1">
      <c r="B322" s="24"/>
      <c r="C322" s="24"/>
      <c r="D322" s="25"/>
      <c r="E322" s="26"/>
      <c r="F322" s="27"/>
      <c r="R322" s="19">
        <v>317</v>
      </c>
      <c r="S322" s="20" t="str">
        <f>IF(B322="","",IF(AND(D322&lt;Vencimientos!$C$4,F322="No"),D322,""))</f>
        <v/>
      </c>
      <c r="T322" s="19" t="str">
        <f>IF(B322="","",IF(AND(D322&lt;Vencimientos!$C$4,F322="No"),RANK(S322,$S$6:$S$1001,1)+COUNTIF($S$6:S322,S322)-1,""))</f>
        <v/>
      </c>
      <c r="U322" s="20" t="str">
        <f>IF(B322="","",IF(AND(D322=Vencimientos!$C$4,F322="No"),D322,""))</f>
        <v/>
      </c>
      <c r="V322" s="19" t="str">
        <f>IF(B322="","",IF(AND(D322=Vencimientos!$C$4,F322="No"),RANK(U322,$U$6:$U$1001,1)+COUNTIF($U$6:U322,U322)-1,""))</f>
        <v/>
      </c>
      <c r="W322" s="20" t="str">
        <f>IF(B322="","",IF(AND(D322&gt;Vencimientos!$C$4,F322="No"),D322,""))</f>
        <v/>
      </c>
      <c r="X322" s="19" t="str">
        <f>IF(B322="","",IF(AND(D322&gt;Vencimientos!$C$4,F322="No"),RANK(W322,$W$6:$W$1001,1)+COUNTIF($W$6:W322,W322)-1,""))</f>
        <v/>
      </c>
    </row>
    <row r="323" spans="2:24" ht="23.1" customHeight="1">
      <c r="B323" s="24"/>
      <c r="C323" s="24"/>
      <c r="D323" s="25"/>
      <c r="E323" s="26"/>
      <c r="F323" s="27"/>
      <c r="R323" s="19">
        <v>318</v>
      </c>
      <c r="S323" s="20" t="str">
        <f>IF(B323="","",IF(AND(D323&lt;Vencimientos!$C$4,F323="No"),D323,""))</f>
        <v/>
      </c>
      <c r="T323" s="19" t="str">
        <f>IF(B323="","",IF(AND(D323&lt;Vencimientos!$C$4,F323="No"),RANK(S323,$S$6:$S$1001,1)+COUNTIF($S$6:S323,S323)-1,""))</f>
        <v/>
      </c>
      <c r="U323" s="20" t="str">
        <f>IF(B323="","",IF(AND(D323=Vencimientos!$C$4,F323="No"),D323,""))</f>
        <v/>
      </c>
      <c r="V323" s="19" t="str">
        <f>IF(B323="","",IF(AND(D323=Vencimientos!$C$4,F323="No"),RANK(U323,$U$6:$U$1001,1)+COUNTIF($U$6:U323,U323)-1,""))</f>
        <v/>
      </c>
      <c r="W323" s="20" t="str">
        <f>IF(B323="","",IF(AND(D323&gt;Vencimientos!$C$4,F323="No"),D323,""))</f>
        <v/>
      </c>
      <c r="X323" s="19" t="str">
        <f>IF(B323="","",IF(AND(D323&gt;Vencimientos!$C$4,F323="No"),RANK(W323,$W$6:$W$1001,1)+COUNTIF($W$6:W323,W323)-1,""))</f>
        <v/>
      </c>
    </row>
    <row r="324" spans="2:24" ht="23.1" customHeight="1">
      <c r="B324" s="24"/>
      <c r="C324" s="24"/>
      <c r="D324" s="25"/>
      <c r="E324" s="26"/>
      <c r="F324" s="27"/>
      <c r="R324" s="19">
        <v>319</v>
      </c>
      <c r="S324" s="20" t="str">
        <f>IF(B324="","",IF(AND(D324&lt;Vencimientos!$C$4,F324="No"),D324,""))</f>
        <v/>
      </c>
      <c r="T324" s="19" t="str">
        <f>IF(B324="","",IF(AND(D324&lt;Vencimientos!$C$4,F324="No"),RANK(S324,$S$6:$S$1001,1)+COUNTIF($S$6:S324,S324)-1,""))</f>
        <v/>
      </c>
      <c r="U324" s="20" t="str">
        <f>IF(B324="","",IF(AND(D324=Vencimientos!$C$4,F324="No"),D324,""))</f>
        <v/>
      </c>
      <c r="V324" s="19" t="str">
        <f>IF(B324="","",IF(AND(D324=Vencimientos!$C$4,F324="No"),RANK(U324,$U$6:$U$1001,1)+COUNTIF($U$6:U324,U324)-1,""))</f>
        <v/>
      </c>
      <c r="W324" s="20" t="str">
        <f>IF(B324="","",IF(AND(D324&gt;Vencimientos!$C$4,F324="No"),D324,""))</f>
        <v/>
      </c>
      <c r="X324" s="19" t="str">
        <f>IF(B324="","",IF(AND(D324&gt;Vencimientos!$C$4,F324="No"),RANK(W324,$W$6:$W$1001,1)+COUNTIF($W$6:W324,W324)-1,""))</f>
        <v/>
      </c>
    </row>
    <row r="325" spans="2:24" ht="23.1" customHeight="1">
      <c r="B325" s="24"/>
      <c r="C325" s="24"/>
      <c r="D325" s="25"/>
      <c r="E325" s="26"/>
      <c r="F325" s="27"/>
      <c r="R325" s="19">
        <v>320</v>
      </c>
      <c r="S325" s="20" t="str">
        <f>IF(B325="","",IF(AND(D325&lt;Vencimientos!$C$4,F325="No"),D325,""))</f>
        <v/>
      </c>
      <c r="T325" s="19" t="str">
        <f>IF(B325="","",IF(AND(D325&lt;Vencimientos!$C$4,F325="No"),RANK(S325,$S$6:$S$1001,1)+COUNTIF($S$6:S325,S325)-1,""))</f>
        <v/>
      </c>
      <c r="U325" s="20" t="str">
        <f>IF(B325="","",IF(AND(D325=Vencimientos!$C$4,F325="No"),D325,""))</f>
        <v/>
      </c>
      <c r="V325" s="19" t="str">
        <f>IF(B325="","",IF(AND(D325=Vencimientos!$C$4,F325="No"),RANK(U325,$U$6:$U$1001,1)+COUNTIF($U$6:U325,U325)-1,""))</f>
        <v/>
      </c>
      <c r="W325" s="20" t="str">
        <f>IF(B325="","",IF(AND(D325&gt;Vencimientos!$C$4,F325="No"),D325,""))</f>
        <v/>
      </c>
      <c r="X325" s="19" t="str">
        <f>IF(B325="","",IF(AND(D325&gt;Vencimientos!$C$4,F325="No"),RANK(W325,$W$6:$W$1001,1)+COUNTIF($W$6:W325,W325)-1,""))</f>
        <v/>
      </c>
    </row>
    <row r="326" spans="2:24" ht="23.1" customHeight="1">
      <c r="B326" s="24"/>
      <c r="C326" s="24"/>
      <c r="D326" s="25"/>
      <c r="E326" s="26"/>
      <c r="F326" s="27"/>
      <c r="R326" s="19">
        <v>321</v>
      </c>
      <c r="S326" s="20" t="str">
        <f>IF(B326="","",IF(AND(D326&lt;Vencimientos!$C$4,F326="No"),D326,""))</f>
        <v/>
      </c>
      <c r="T326" s="19" t="str">
        <f>IF(B326="","",IF(AND(D326&lt;Vencimientos!$C$4,F326="No"),RANK(S326,$S$6:$S$1001,1)+COUNTIF($S$6:S326,S326)-1,""))</f>
        <v/>
      </c>
      <c r="U326" s="20" t="str">
        <f>IF(B326="","",IF(AND(D326=Vencimientos!$C$4,F326="No"),D326,""))</f>
        <v/>
      </c>
      <c r="V326" s="19" t="str">
        <f>IF(B326="","",IF(AND(D326=Vencimientos!$C$4,F326="No"),RANK(U326,$U$6:$U$1001,1)+COUNTIF($U$6:U326,U326)-1,""))</f>
        <v/>
      </c>
      <c r="W326" s="20" t="str">
        <f>IF(B326="","",IF(AND(D326&gt;Vencimientos!$C$4,F326="No"),D326,""))</f>
        <v/>
      </c>
      <c r="X326" s="19" t="str">
        <f>IF(B326="","",IF(AND(D326&gt;Vencimientos!$C$4,F326="No"),RANK(W326,$W$6:$W$1001,1)+COUNTIF($W$6:W326,W326)-1,""))</f>
        <v/>
      </c>
    </row>
    <row r="327" spans="2:24" ht="23.1" customHeight="1">
      <c r="B327" s="24"/>
      <c r="C327" s="24"/>
      <c r="D327" s="25"/>
      <c r="E327" s="26"/>
      <c r="F327" s="27"/>
      <c r="R327" s="19">
        <v>322</v>
      </c>
      <c r="S327" s="20" t="str">
        <f>IF(B327="","",IF(AND(D327&lt;Vencimientos!$C$4,F327="No"),D327,""))</f>
        <v/>
      </c>
      <c r="T327" s="19" t="str">
        <f>IF(B327="","",IF(AND(D327&lt;Vencimientos!$C$4,F327="No"),RANK(S327,$S$6:$S$1001,1)+COUNTIF($S$6:S327,S327)-1,""))</f>
        <v/>
      </c>
      <c r="U327" s="20" t="str">
        <f>IF(B327="","",IF(AND(D327=Vencimientos!$C$4,F327="No"),D327,""))</f>
        <v/>
      </c>
      <c r="V327" s="19" t="str">
        <f>IF(B327="","",IF(AND(D327=Vencimientos!$C$4,F327="No"),RANK(U327,$U$6:$U$1001,1)+COUNTIF($U$6:U327,U327)-1,""))</f>
        <v/>
      </c>
      <c r="W327" s="20" t="str">
        <f>IF(B327="","",IF(AND(D327&gt;Vencimientos!$C$4,F327="No"),D327,""))</f>
        <v/>
      </c>
      <c r="X327" s="19" t="str">
        <f>IF(B327="","",IF(AND(D327&gt;Vencimientos!$C$4,F327="No"),RANK(W327,$W$6:$W$1001,1)+COUNTIF($W$6:W327,W327)-1,""))</f>
        <v/>
      </c>
    </row>
    <row r="328" spans="2:24" ht="23.1" customHeight="1">
      <c r="B328" s="24"/>
      <c r="C328" s="24"/>
      <c r="D328" s="25"/>
      <c r="E328" s="26"/>
      <c r="F328" s="27"/>
      <c r="R328" s="19">
        <v>323</v>
      </c>
      <c r="S328" s="20" t="str">
        <f>IF(B328="","",IF(AND(D328&lt;Vencimientos!$C$4,F328="No"),D328,""))</f>
        <v/>
      </c>
      <c r="T328" s="19" t="str">
        <f>IF(B328="","",IF(AND(D328&lt;Vencimientos!$C$4,F328="No"),RANK(S328,$S$6:$S$1001,1)+COUNTIF($S$6:S328,S328)-1,""))</f>
        <v/>
      </c>
      <c r="U328" s="20" t="str">
        <f>IF(B328="","",IF(AND(D328=Vencimientos!$C$4,F328="No"),D328,""))</f>
        <v/>
      </c>
      <c r="V328" s="19" t="str">
        <f>IF(B328="","",IF(AND(D328=Vencimientos!$C$4,F328="No"),RANK(U328,$U$6:$U$1001,1)+COUNTIF($U$6:U328,U328)-1,""))</f>
        <v/>
      </c>
      <c r="W328" s="20" t="str">
        <f>IF(B328="","",IF(AND(D328&gt;Vencimientos!$C$4,F328="No"),D328,""))</f>
        <v/>
      </c>
      <c r="X328" s="19" t="str">
        <f>IF(B328="","",IF(AND(D328&gt;Vencimientos!$C$4,F328="No"),RANK(W328,$W$6:$W$1001,1)+COUNTIF($W$6:W328,W328)-1,""))</f>
        <v/>
      </c>
    </row>
    <row r="329" spans="2:24" ht="23.1" customHeight="1">
      <c r="B329" s="24"/>
      <c r="C329" s="24"/>
      <c r="D329" s="25"/>
      <c r="E329" s="26"/>
      <c r="F329" s="27"/>
      <c r="R329" s="19">
        <v>324</v>
      </c>
      <c r="S329" s="20" t="str">
        <f>IF(B329="","",IF(AND(D329&lt;Vencimientos!$C$4,F329="No"),D329,""))</f>
        <v/>
      </c>
      <c r="T329" s="19" t="str">
        <f>IF(B329="","",IF(AND(D329&lt;Vencimientos!$C$4,F329="No"),RANK(S329,$S$6:$S$1001,1)+COUNTIF($S$6:S329,S329)-1,""))</f>
        <v/>
      </c>
      <c r="U329" s="20" t="str">
        <f>IF(B329="","",IF(AND(D329=Vencimientos!$C$4,F329="No"),D329,""))</f>
        <v/>
      </c>
      <c r="V329" s="19" t="str">
        <f>IF(B329="","",IF(AND(D329=Vencimientos!$C$4,F329="No"),RANK(U329,$U$6:$U$1001,1)+COUNTIF($U$6:U329,U329)-1,""))</f>
        <v/>
      </c>
      <c r="W329" s="20" t="str">
        <f>IF(B329="","",IF(AND(D329&gt;Vencimientos!$C$4,F329="No"),D329,""))</f>
        <v/>
      </c>
      <c r="X329" s="19" t="str">
        <f>IF(B329="","",IF(AND(D329&gt;Vencimientos!$C$4,F329="No"),RANK(W329,$W$6:$W$1001,1)+COUNTIF($W$6:W329,W329)-1,""))</f>
        <v/>
      </c>
    </row>
    <row r="330" spans="2:24" ht="23.1" customHeight="1">
      <c r="B330" s="24"/>
      <c r="C330" s="24"/>
      <c r="D330" s="25"/>
      <c r="E330" s="26"/>
      <c r="F330" s="27"/>
      <c r="R330" s="19">
        <v>325</v>
      </c>
      <c r="S330" s="20" t="str">
        <f>IF(B330="","",IF(AND(D330&lt;Vencimientos!$C$4,F330="No"),D330,""))</f>
        <v/>
      </c>
      <c r="T330" s="19" t="str">
        <f>IF(B330="","",IF(AND(D330&lt;Vencimientos!$C$4,F330="No"),RANK(S330,$S$6:$S$1001,1)+COUNTIF($S$6:S330,S330)-1,""))</f>
        <v/>
      </c>
      <c r="U330" s="20" t="str">
        <f>IF(B330="","",IF(AND(D330=Vencimientos!$C$4,F330="No"),D330,""))</f>
        <v/>
      </c>
      <c r="V330" s="19" t="str">
        <f>IF(B330="","",IF(AND(D330=Vencimientos!$C$4,F330="No"),RANK(U330,$U$6:$U$1001,1)+COUNTIF($U$6:U330,U330)-1,""))</f>
        <v/>
      </c>
      <c r="W330" s="20" t="str">
        <f>IF(B330="","",IF(AND(D330&gt;Vencimientos!$C$4,F330="No"),D330,""))</f>
        <v/>
      </c>
      <c r="X330" s="19" t="str">
        <f>IF(B330="","",IF(AND(D330&gt;Vencimientos!$C$4,F330="No"),RANK(W330,$W$6:$W$1001,1)+COUNTIF($W$6:W330,W330)-1,""))</f>
        <v/>
      </c>
    </row>
    <row r="331" spans="2:24" ht="23.1" customHeight="1">
      <c r="B331" s="24"/>
      <c r="C331" s="24"/>
      <c r="D331" s="25"/>
      <c r="E331" s="26"/>
      <c r="F331" s="27"/>
      <c r="R331" s="19">
        <v>326</v>
      </c>
      <c r="S331" s="20" t="str">
        <f>IF(B331="","",IF(AND(D331&lt;Vencimientos!$C$4,F331="No"),D331,""))</f>
        <v/>
      </c>
      <c r="T331" s="19" t="str">
        <f>IF(B331="","",IF(AND(D331&lt;Vencimientos!$C$4,F331="No"),RANK(S331,$S$6:$S$1001,1)+COUNTIF($S$6:S331,S331)-1,""))</f>
        <v/>
      </c>
      <c r="U331" s="20" t="str">
        <f>IF(B331="","",IF(AND(D331=Vencimientos!$C$4,F331="No"),D331,""))</f>
        <v/>
      </c>
      <c r="V331" s="19" t="str">
        <f>IF(B331="","",IF(AND(D331=Vencimientos!$C$4,F331="No"),RANK(U331,$U$6:$U$1001,1)+COUNTIF($U$6:U331,U331)-1,""))</f>
        <v/>
      </c>
      <c r="W331" s="20" t="str">
        <f>IF(B331="","",IF(AND(D331&gt;Vencimientos!$C$4,F331="No"),D331,""))</f>
        <v/>
      </c>
      <c r="X331" s="19" t="str">
        <f>IF(B331="","",IF(AND(D331&gt;Vencimientos!$C$4,F331="No"),RANK(W331,$W$6:$W$1001,1)+COUNTIF($W$6:W331,W331)-1,""))</f>
        <v/>
      </c>
    </row>
    <row r="332" spans="2:24" ht="23.1" customHeight="1">
      <c r="B332" s="24"/>
      <c r="C332" s="24"/>
      <c r="D332" s="25"/>
      <c r="E332" s="26"/>
      <c r="F332" s="27"/>
      <c r="R332" s="19">
        <v>327</v>
      </c>
      <c r="S332" s="20" t="str">
        <f>IF(B332="","",IF(AND(D332&lt;Vencimientos!$C$4,F332="No"),D332,""))</f>
        <v/>
      </c>
      <c r="T332" s="19" t="str">
        <f>IF(B332="","",IF(AND(D332&lt;Vencimientos!$C$4,F332="No"),RANK(S332,$S$6:$S$1001,1)+COUNTIF($S$6:S332,S332)-1,""))</f>
        <v/>
      </c>
      <c r="U332" s="20" t="str">
        <f>IF(B332="","",IF(AND(D332=Vencimientos!$C$4,F332="No"),D332,""))</f>
        <v/>
      </c>
      <c r="V332" s="19" t="str">
        <f>IF(B332="","",IF(AND(D332=Vencimientos!$C$4,F332="No"),RANK(U332,$U$6:$U$1001,1)+COUNTIF($U$6:U332,U332)-1,""))</f>
        <v/>
      </c>
      <c r="W332" s="20" t="str">
        <f>IF(B332="","",IF(AND(D332&gt;Vencimientos!$C$4,F332="No"),D332,""))</f>
        <v/>
      </c>
      <c r="X332" s="19" t="str">
        <f>IF(B332="","",IF(AND(D332&gt;Vencimientos!$C$4,F332="No"),RANK(W332,$W$6:$W$1001,1)+COUNTIF($W$6:W332,W332)-1,""))</f>
        <v/>
      </c>
    </row>
    <row r="333" spans="2:24" ht="23.1" customHeight="1">
      <c r="B333" s="24"/>
      <c r="C333" s="24"/>
      <c r="D333" s="25"/>
      <c r="E333" s="26"/>
      <c r="F333" s="27"/>
      <c r="R333" s="19">
        <v>328</v>
      </c>
      <c r="S333" s="20" t="str">
        <f>IF(B333="","",IF(AND(D333&lt;Vencimientos!$C$4,F333="No"),D333,""))</f>
        <v/>
      </c>
      <c r="T333" s="19" t="str">
        <f>IF(B333="","",IF(AND(D333&lt;Vencimientos!$C$4,F333="No"),RANK(S333,$S$6:$S$1001,1)+COUNTIF($S$6:S333,S333)-1,""))</f>
        <v/>
      </c>
      <c r="U333" s="20" t="str">
        <f>IF(B333="","",IF(AND(D333=Vencimientos!$C$4,F333="No"),D333,""))</f>
        <v/>
      </c>
      <c r="V333" s="19" t="str">
        <f>IF(B333="","",IF(AND(D333=Vencimientos!$C$4,F333="No"),RANK(U333,$U$6:$U$1001,1)+COUNTIF($U$6:U333,U333)-1,""))</f>
        <v/>
      </c>
      <c r="W333" s="20" t="str">
        <f>IF(B333="","",IF(AND(D333&gt;Vencimientos!$C$4,F333="No"),D333,""))</f>
        <v/>
      </c>
      <c r="X333" s="19" t="str">
        <f>IF(B333="","",IF(AND(D333&gt;Vencimientos!$C$4,F333="No"),RANK(W333,$W$6:$W$1001,1)+COUNTIF($W$6:W333,W333)-1,""))</f>
        <v/>
      </c>
    </row>
    <row r="334" spans="2:24" ht="23.1" customHeight="1">
      <c r="B334" s="24"/>
      <c r="C334" s="24"/>
      <c r="D334" s="25"/>
      <c r="E334" s="26"/>
      <c r="F334" s="27"/>
      <c r="R334" s="19">
        <v>329</v>
      </c>
      <c r="S334" s="20" t="str">
        <f>IF(B334="","",IF(AND(D334&lt;Vencimientos!$C$4,F334="No"),D334,""))</f>
        <v/>
      </c>
      <c r="T334" s="19" t="str">
        <f>IF(B334="","",IF(AND(D334&lt;Vencimientos!$C$4,F334="No"),RANK(S334,$S$6:$S$1001,1)+COUNTIF($S$6:S334,S334)-1,""))</f>
        <v/>
      </c>
      <c r="U334" s="20" t="str">
        <f>IF(B334="","",IF(AND(D334=Vencimientos!$C$4,F334="No"),D334,""))</f>
        <v/>
      </c>
      <c r="V334" s="19" t="str">
        <f>IF(B334="","",IF(AND(D334=Vencimientos!$C$4,F334="No"),RANK(U334,$U$6:$U$1001,1)+COUNTIF($U$6:U334,U334)-1,""))</f>
        <v/>
      </c>
      <c r="W334" s="20" t="str">
        <f>IF(B334="","",IF(AND(D334&gt;Vencimientos!$C$4,F334="No"),D334,""))</f>
        <v/>
      </c>
      <c r="X334" s="19" t="str">
        <f>IF(B334="","",IF(AND(D334&gt;Vencimientos!$C$4,F334="No"),RANK(W334,$W$6:$W$1001,1)+COUNTIF($W$6:W334,W334)-1,""))</f>
        <v/>
      </c>
    </row>
    <row r="335" spans="2:24" ht="23.1" customHeight="1">
      <c r="B335" s="24"/>
      <c r="C335" s="24"/>
      <c r="D335" s="25"/>
      <c r="E335" s="26"/>
      <c r="F335" s="27"/>
      <c r="R335" s="19">
        <v>330</v>
      </c>
      <c r="S335" s="20" t="str">
        <f>IF(B335="","",IF(AND(D335&lt;Vencimientos!$C$4,F335="No"),D335,""))</f>
        <v/>
      </c>
      <c r="T335" s="19" t="str">
        <f>IF(B335="","",IF(AND(D335&lt;Vencimientos!$C$4,F335="No"),RANK(S335,$S$6:$S$1001,1)+COUNTIF($S$6:S335,S335)-1,""))</f>
        <v/>
      </c>
      <c r="U335" s="20" t="str">
        <f>IF(B335="","",IF(AND(D335=Vencimientos!$C$4,F335="No"),D335,""))</f>
        <v/>
      </c>
      <c r="V335" s="19" t="str">
        <f>IF(B335="","",IF(AND(D335=Vencimientos!$C$4,F335="No"),RANK(U335,$U$6:$U$1001,1)+COUNTIF($U$6:U335,U335)-1,""))</f>
        <v/>
      </c>
      <c r="W335" s="20" t="str">
        <f>IF(B335="","",IF(AND(D335&gt;Vencimientos!$C$4,F335="No"),D335,""))</f>
        <v/>
      </c>
      <c r="X335" s="19" t="str">
        <f>IF(B335="","",IF(AND(D335&gt;Vencimientos!$C$4,F335="No"),RANK(W335,$W$6:$W$1001,1)+COUNTIF($W$6:W335,W335)-1,""))</f>
        <v/>
      </c>
    </row>
    <row r="336" spans="2:24" ht="23.1" customHeight="1">
      <c r="B336" s="24"/>
      <c r="C336" s="24"/>
      <c r="D336" s="25"/>
      <c r="E336" s="26"/>
      <c r="F336" s="27"/>
      <c r="R336" s="19">
        <v>331</v>
      </c>
      <c r="S336" s="20" t="str">
        <f>IF(B336="","",IF(AND(D336&lt;Vencimientos!$C$4,F336="No"),D336,""))</f>
        <v/>
      </c>
      <c r="T336" s="19" t="str">
        <f>IF(B336="","",IF(AND(D336&lt;Vencimientos!$C$4,F336="No"),RANK(S336,$S$6:$S$1001,1)+COUNTIF($S$6:S336,S336)-1,""))</f>
        <v/>
      </c>
      <c r="U336" s="20" t="str">
        <f>IF(B336="","",IF(AND(D336=Vencimientos!$C$4,F336="No"),D336,""))</f>
        <v/>
      </c>
      <c r="V336" s="19" t="str">
        <f>IF(B336="","",IF(AND(D336=Vencimientos!$C$4,F336="No"),RANK(U336,$U$6:$U$1001,1)+COUNTIF($U$6:U336,U336)-1,""))</f>
        <v/>
      </c>
      <c r="W336" s="20" t="str">
        <f>IF(B336="","",IF(AND(D336&gt;Vencimientos!$C$4,F336="No"),D336,""))</f>
        <v/>
      </c>
      <c r="X336" s="19" t="str">
        <f>IF(B336="","",IF(AND(D336&gt;Vencimientos!$C$4,F336="No"),RANK(W336,$W$6:$W$1001,1)+COUNTIF($W$6:W336,W336)-1,""))</f>
        <v/>
      </c>
    </row>
    <row r="337" spans="2:24" ht="23.1" customHeight="1">
      <c r="B337" s="24"/>
      <c r="C337" s="24"/>
      <c r="D337" s="25"/>
      <c r="E337" s="26"/>
      <c r="F337" s="27"/>
      <c r="R337" s="19">
        <v>332</v>
      </c>
      <c r="S337" s="20" t="str">
        <f>IF(B337="","",IF(AND(D337&lt;Vencimientos!$C$4,F337="No"),D337,""))</f>
        <v/>
      </c>
      <c r="T337" s="19" t="str">
        <f>IF(B337="","",IF(AND(D337&lt;Vencimientos!$C$4,F337="No"),RANK(S337,$S$6:$S$1001,1)+COUNTIF($S$6:S337,S337)-1,""))</f>
        <v/>
      </c>
      <c r="U337" s="20" t="str">
        <f>IF(B337="","",IF(AND(D337=Vencimientos!$C$4,F337="No"),D337,""))</f>
        <v/>
      </c>
      <c r="V337" s="19" t="str">
        <f>IF(B337="","",IF(AND(D337=Vencimientos!$C$4,F337="No"),RANK(U337,$U$6:$U$1001,1)+COUNTIF($U$6:U337,U337)-1,""))</f>
        <v/>
      </c>
      <c r="W337" s="20" t="str">
        <f>IF(B337="","",IF(AND(D337&gt;Vencimientos!$C$4,F337="No"),D337,""))</f>
        <v/>
      </c>
      <c r="X337" s="19" t="str">
        <f>IF(B337="","",IF(AND(D337&gt;Vencimientos!$C$4,F337="No"),RANK(W337,$W$6:$W$1001,1)+COUNTIF($W$6:W337,W337)-1,""))</f>
        <v/>
      </c>
    </row>
    <row r="338" spans="2:24" ht="23.1" customHeight="1">
      <c r="B338" s="24"/>
      <c r="C338" s="24"/>
      <c r="D338" s="25"/>
      <c r="E338" s="26"/>
      <c r="F338" s="27"/>
      <c r="R338" s="19">
        <v>333</v>
      </c>
      <c r="S338" s="20" t="str">
        <f>IF(B338="","",IF(AND(D338&lt;Vencimientos!$C$4,F338="No"),D338,""))</f>
        <v/>
      </c>
      <c r="T338" s="19" t="str">
        <f>IF(B338="","",IF(AND(D338&lt;Vencimientos!$C$4,F338="No"),RANK(S338,$S$6:$S$1001,1)+COUNTIF($S$6:S338,S338)-1,""))</f>
        <v/>
      </c>
      <c r="U338" s="20" t="str">
        <f>IF(B338="","",IF(AND(D338=Vencimientos!$C$4,F338="No"),D338,""))</f>
        <v/>
      </c>
      <c r="V338" s="19" t="str">
        <f>IF(B338="","",IF(AND(D338=Vencimientos!$C$4,F338="No"),RANK(U338,$U$6:$U$1001,1)+COUNTIF($U$6:U338,U338)-1,""))</f>
        <v/>
      </c>
      <c r="W338" s="20" t="str">
        <f>IF(B338="","",IF(AND(D338&gt;Vencimientos!$C$4,F338="No"),D338,""))</f>
        <v/>
      </c>
      <c r="X338" s="19" t="str">
        <f>IF(B338="","",IF(AND(D338&gt;Vencimientos!$C$4,F338="No"),RANK(W338,$W$6:$W$1001,1)+COUNTIF($W$6:W338,W338)-1,""))</f>
        <v/>
      </c>
    </row>
    <row r="339" spans="2:24" ht="23.1" customHeight="1">
      <c r="B339" s="24"/>
      <c r="C339" s="24"/>
      <c r="D339" s="25"/>
      <c r="E339" s="26"/>
      <c r="F339" s="27"/>
      <c r="R339" s="19">
        <v>334</v>
      </c>
      <c r="S339" s="20" t="str">
        <f>IF(B339="","",IF(AND(D339&lt;Vencimientos!$C$4,F339="No"),D339,""))</f>
        <v/>
      </c>
      <c r="T339" s="19" t="str">
        <f>IF(B339="","",IF(AND(D339&lt;Vencimientos!$C$4,F339="No"),RANK(S339,$S$6:$S$1001,1)+COUNTIF($S$6:S339,S339)-1,""))</f>
        <v/>
      </c>
      <c r="U339" s="20" t="str">
        <f>IF(B339="","",IF(AND(D339=Vencimientos!$C$4,F339="No"),D339,""))</f>
        <v/>
      </c>
      <c r="V339" s="19" t="str">
        <f>IF(B339="","",IF(AND(D339=Vencimientos!$C$4,F339="No"),RANK(U339,$U$6:$U$1001,1)+COUNTIF($U$6:U339,U339)-1,""))</f>
        <v/>
      </c>
      <c r="W339" s="20" t="str">
        <f>IF(B339="","",IF(AND(D339&gt;Vencimientos!$C$4,F339="No"),D339,""))</f>
        <v/>
      </c>
      <c r="X339" s="19" t="str">
        <f>IF(B339="","",IF(AND(D339&gt;Vencimientos!$C$4,F339="No"),RANK(W339,$W$6:$W$1001,1)+COUNTIF($W$6:W339,W339)-1,""))</f>
        <v/>
      </c>
    </row>
    <row r="340" spans="2:24" ht="23.1" customHeight="1">
      <c r="B340" s="24"/>
      <c r="C340" s="24"/>
      <c r="D340" s="25"/>
      <c r="E340" s="26"/>
      <c r="F340" s="27"/>
      <c r="R340" s="19">
        <v>335</v>
      </c>
      <c r="S340" s="20" t="str">
        <f>IF(B340="","",IF(AND(D340&lt;Vencimientos!$C$4,F340="No"),D340,""))</f>
        <v/>
      </c>
      <c r="T340" s="19" t="str">
        <f>IF(B340="","",IF(AND(D340&lt;Vencimientos!$C$4,F340="No"),RANK(S340,$S$6:$S$1001,1)+COUNTIF($S$6:S340,S340)-1,""))</f>
        <v/>
      </c>
      <c r="U340" s="20" t="str">
        <f>IF(B340="","",IF(AND(D340=Vencimientos!$C$4,F340="No"),D340,""))</f>
        <v/>
      </c>
      <c r="V340" s="19" t="str">
        <f>IF(B340="","",IF(AND(D340=Vencimientos!$C$4,F340="No"),RANK(U340,$U$6:$U$1001,1)+COUNTIF($U$6:U340,U340)-1,""))</f>
        <v/>
      </c>
      <c r="W340" s="20" t="str">
        <f>IF(B340="","",IF(AND(D340&gt;Vencimientos!$C$4,F340="No"),D340,""))</f>
        <v/>
      </c>
      <c r="X340" s="19" t="str">
        <f>IF(B340="","",IF(AND(D340&gt;Vencimientos!$C$4,F340="No"),RANK(W340,$W$6:$W$1001,1)+COUNTIF($W$6:W340,W340)-1,""))</f>
        <v/>
      </c>
    </row>
    <row r="341" spans="2:24" ht="23.1" customHeight="1">
      <c r="B341" s="24"/>
      <c r="C341" s="24"/>
      <c r="D341" s="25"/>
      <c r="E341" s="26"/>
      <c r="F341" s="27"/>
      <c r="R341" s="19">
        <v>336</v>
      </c>
      <c r="S341" s="20" t="str">
        <f>IF(B341="","",IF(AND(D341&lt;Vencimientos!$C$4,F341="No"),D341,""))</f>
        <v/>
      </c>
      <c r="T341" s="19" t="str">
        <f>IF(B341="","",IF(AND(D341&lt;Vencimientos!$C$4,F341="No"),RANK(S341,$S$6:$S$1001,1)+COUNTIF($S$6:S341,S341)-1,""))</f>
        <v/>
      </c>
      <c r="U341" s="20" t="str">
        <f>IF(B341="","",IF(AND(D341=Vencimientos!$C$4,F341="No"),D341,""))</f>
        <v/>
      </c>
      <c r="V341" s="19" t="str">
        <f>IF(B341="","",IF(AND(D341=Vencimientos!$C$4,F341="No"),RANK(U341,$U$6:$U$1001,1)+COUNTIF($U$6:U341,U341)-1,""))</f>
        <v/>
      </c>
      <c r="W341" s="20" t="str">
        <f>IF(B341="","",IF(AND(D341&gt;Vencimientos!$C$4,F341="No"),D341,""))</f>
        <v/>
      </c>
      <c r="X341" s="19" t="str">
        <f>IF(B341="","",IF(AND(D341&gt;Vencimientos!$C$4,F341="No"),RANK(W341,$W$6:$W$1001,1)+COUNTIF($W$6:W341,W341)-1,""))</f>
        <v/>
      </c>
    </row>
    <row r="342" spans="2:24" ht="23.1" customHeight="1">
      <c r="B342" s="24"/>
      <c r="C342" s="24"/>
      <c r="D342" s="25"/>
      <c r="E342" s="26"/>
      <c r="F342" s="27"/>
      <c r="R342" s="19">
        <v>337</v>
      </c>
      <c r="S342" s="20" t="str">
        <f>IF(B342="","",IF(AND(D342&lt;Vencimientos!$C$4,F342="No"),D342,""))</f>
        <v/>
      </c>
      <c r="T342" s="19" t="str">
        <f>IF(B342="","",IF(AND(D342&lt;Vencimientos!$C$4,F342="No"),RANK(S342,$S$6:$S$1001,1)+COUNTIF($S$6:S342,S342)-1,""))</f>
        <v/>
      </c>
      <c r="U342" s="20" t="str">
        <f>IF(B342="","",IF(AND(D342=Vencimientos!$C$4,F342="No"),D342,""))</f>
        <v/>
      </c>
      <c r="V342" s="19" t="str">
        <f>IF(B342="","",IF(AND(D342=Vencimientos!$C$4,F342="No"),RANK(U342,$U$6:$U$1001,1)+COUNTIF($U$6:U342,U342)-1,""))</f>
        <v/>
      </c>
      <c r="W342" s="20" t="str">
        <f>IF(B342="","",IF(AND(D342&gt;Vencimientos!$C$4,F342="No"),D342,""))</f>
        <v/>
      </c>
      <c r="X342" s="19" t="str">
        <f>IF(B342="","",IF(AND(D342&gt;Vencimientos!$C$4,F342="No"),RANK(W342,$W$6:$W$1001,1)+COUNTIF($W$6:W342,W342)-1,""))</f>
        <v/>
      </c>
    </row>
    <row r="343" spans="2:24" ht="23.1" customHeight="1">
      <c r="B343" s="24"/>
      <c r="C343" s="24"/>
      <c r="D343" s="25"/>
      <c r="E343" s="26"/>
      <c r="F343" s="27"/>
      <c r="R343" s="19">
        <v>338</v>
      </c>
      <c r="S343" s="20" t="str">
        <f>IF(B343="","",IF(AND(D343&lt;Vencimientos!$C$4,F343="No"),D343,""))</f>
        <v/>
      </c>
      <c r="T343" s="19" t="str">
        <f>IF(B343="","",IF(AND(D343&lt;Vencimientos!$C$4,F343="No"),RANK(S343,$S$6:$S$1001,1)+COUNTIF($S$6:S343,S343)-1,""))</f>
        <v/>
      </c>
      <c r="U343" s="20" t="str">
        <f>IF(B343="","",IF(AND(D343=Vencimientos!$C$4,F343="No"),D343,""))</f>
        <v/>
      </c>
      <c r="V343" s="19" t="str">
        <f>IF(B343="","",IF(AND(D343=Vencimientos!$C$4,F343="No"),RANK(U343,$U$6:$U$1001,1)+COUNTIF($U$6:U343,U343)-1,""))</f>
        <v/>
      </c>
      <c r="W343" s="20" t="str">
        <f>IF(B343="","",IF(AND(D343&gt;Vencimientos!$C$4,F343="No"),D343,""))</f>
        <v/>
      </c>
      <c r="X343" s="19" t="str">
        <f>IF(B343="","",IF(AND(D343&gt;Vencimientos!$C$4,F343="No"),RANK(W343,$W$6:$W$1001,1)+COUNTIF($W$6:W343,W343)-1,""))</f>
        <v/>
      </c>
    </row>
    <row r="344" spans="2:24" ht="23.1" customHeight="1">
      <c r="B344" s="24"/>
      <c r="C344" s="24"/>
      <c r="D344" s="25"/>
      <c r="E344" s="26"/>
      <c r="F344" s="27"/>
      <c r="R344" s="19">
        <v>339</v>
      </c>
      <c r="S344" s="20" t="str">
        <f>IF(B344="","",IF(AND(D344&lt;Vencimientos!$C$4,F344="No"),D344,""))</f>
        <v/>
      </c>
      <c r="T344" s="19" t="str">
        <f>IF(B344="","",IF(AND(D344&lt;Vencimientos!$C$4,F344="No"),RANK(S344,$S$6:$S$1001,1)+COUNTIF($S$6:S344,S344)-1,""))</f>
        <v/>
      </c>
      <c r="U344" s="20" t="str">
        <f>IF(B344="","",IF(AND(D344=Vencimientos!$C$4,F344="No"),D344,""))</f>
        <v/>
      </c>
      <c r="V344" s="19" t="str">
        <f>IF(B344="","",IF(AND(D344=Vencimientos!$C$4,F344="No"),RANK(U344,$U$6:$U$1001,1)+COUNTIF($U$6:U344,U344)-1,""))</f>
        <v/>
      </c>
      <c r="W344" s="20" t="str">
        <f>IF(B344="","",IF(AND(D344&gt;Vencimientos!$C$4,F344="No"),D344,""))</f>
        <v/>
      </c>
      <c r="X344" s="19" t="str">
        <f>IF(B344="","",IF(AND(D344&gt;Vencimientos!$C$4,F344="No"),RANK(W344,$W$6:$W$1001,1)+COUNTIF($W$6:W344,W344)-1,""))</f>
        <v/>
      </c>
    </row>
    <row r="345" spans="2:24" ht="23.1" customHeight="1">
      <c r="B345" s="24"/>
      <c r="C345" s="24"/>
      <c r="D345" s="25"/>
      <c r="E345" s="26"/>
      <c r="F345" s="27"/>
      <c r="R345" s="19">
        <v>340</v>
      </c>
      <c r="S345" s="20" t="str">
        <f>IF(B345="","",IF(AND(D345&lt;Vencimientos!$C$4,F345="No"),D345,""))</f>
        <v/>
      </c>
      <c r="T345" s="19" t="str">
        <f>IF(B345="","",IF(AND(D345&lt;Vencimientos!$C$4,F345="No"),RANK(S345,$S$6:$S$1001,1)+COUNTIF($S$6:S345,S345)-1,""))</f>
        <v/>
      </c>
      <c r="U345" s="20" t="str">
        <f>IF(B345="","",IF(AND(D345=Vencimientos!$C$4,F345="No"),D345,""))</f>
        <v/>
      </c>
      <c r="V345" s="19" t="str">
        <f>IF(B345="","",IF(AND(D345=Vencimientos!$C$4,F345="No"),RANK(U345,$U$6:$U$1001,1)+COUNTIF($U$6:U345,U345)-1,""))</f>
        <v/>
      </c>
      <c r="W345" s="20" t="str">
        <f>IF(B345="","",IF(AND(D345&gt;Vencimientos!$C$4,F345="No"),D345,""))</f>
        <v/>
      </c>
      <c r="X345" s="19" t="str">
        <f>IF(B345="","",IF(AND(D345&gt;Vencimientos!$C$4,F345="No"),RANK(W345,$W$6:$W$1001,1)+COUNTIF($W$6:W345,W345)-1,""))</f>
        <v/>
      </c>
    </row>
    <row r="346" spans="2:24" ht="23.1" customHeight="1">
      <c r="B346" s="24"/>
      <c r="C346" s="24"/>
      <c r="D346" s="25"/>
      <c r="E346" s="26"/>
      <c r="F346" s="27"/>
      <c r="R346" s="19">
        <v>341</v>
      </c>
      <c r="S346" s="20" t="str">
        <f>IF(B346="","",IF(AND(D346&lt;Vencimientos!$C$4,F346="No"),D346,""))</f>
        <v/>
      </c>
      <c r="T346" s="19" t="str">
        <f>IF(B346="","",IF(AND(D346&lt;Vencimientos!$C$4,F346="No"),RANK(S346,$S$6:$S$1001,1)+COUNTIF($S$6:S346,S346)-1,""))</f>
        <v/>
      </c>
      <c r="U346" s="20" t="str">
        <f>IF(B346="","",IF(AND(D346=Vencimientos!$C$4,F346="No"),D346,""))</f>
        <v/>
      </c>
      <c r="V346" s="19" t="str">
        <f>IF(B346="","",IF(AND(D346=Vencimientos!$C$4,F346="No"),RANK(U346,$U$6:$U$1001,1)+COUNTIF($U$6:U346,U346)-1,""))</f>
        <v/>
      </c>
      <c r="W346" s="20" t="str">
        <f>IF(B346="","",IF(AND(D346&gt;Vencimientos!$C$4,F346="No"),D346,""))</f>
        <v/>
      </c>
      <c r="X346" s="19" t="str">
        <f>IF(B346="","",IF(AND(D346&gt;Vencimientos!$C$4,F346="No"),RANK(W346,$W$6:$W$1001,1)+COUNTIF($W$6:W346,W346)-1,""))</f>
        <v/>
      </c>
    </row>
    <row r="347" spans="2:24" ht="23.1" customHeight="1">
      <c r="B347" s="24"/>
      <c r="C347" s="24"/>
      <c r="D347" s="25"/>
      <c r="E347" s="26"/>
      <c r="F347" s="27"/>
      <c r="R347" s="19">
        <v>342</v>
      </c>
      <c r="S347" s="20" t="str">
        <f>IF(B347="","",IF(AND(D347&lt;Vencimientos!$C$4,F347="No"),D347,""))</f>
        <v/>
      </c>
      <c r="T347" s="19" t="str">
        <f>IF(B347="","",IF(AND(D347&lt;Vencimientos!$C$4,F347="No"),RANK(S347,$S$6:$S$1001,1)+COUNTIF($S$6:S347,S347)-1,""))</f>
        <v/>
      </c>
      <c r="U347" s="20" t="str">
        <f>IF(B347="","",IF(AND(D347=Vencimientos!$C$4,F347="No"),D347,""))</f>
        <v/>
      </c>
      <c r="V347" s="19" t="str">
        <f>IF(B347="","",IF(AND(D347=Vencimientos!$C$4,F347="No"),RANK(U347,$U$6:$U$1001,1)+COUNTIF($U$6:U347,U347)-1,""))</f>
        <v/>
      </c>
      <c r="W347" s="20" t="str">
        <f>IF(B347="","",IF(AND(D347&gt;Vencimientos!$C$4,F347="No"),D347,""))</f>
        <v/>
      </c>
      <c r="X347" s="19" t="str">
        <f>IF(B347="","",IF(AND(D347&gt;Vencimientos!$C$4,F347="No"),RANK(W347,$W$6:$W$1001,1)+COUNTIF($W$6:W347,W347)-1,""))</f>
        <v/>
      </c>
    </row>
    <row r="348" spans="2:24" ht="23.1" customHeight="1">
      <c r="B348" s="24"/>
      <c r="C348" s="24"/>
      <c r="D348" s="25"/>
      <c r="E348" s="26"/>
      <c r="F348" s="27"/>
      <c r="R348" s="19">
        <v>343</v>
      </c>
      <c r="S348" s="20" t="str">
        <f>IF(B348="","",IF(AND(D348&lt;Vencimientos!$C$4,F348="No"),D348,""))</f>
        <v/>
      </c>
      <c r="T348" s="19" t="str">
        <f>IF(B348="","",IF(AND(D348&lt;Vencimientos!$C$4,F348="No"),RANK(S348,$S$6:$S$1001,1)+COUNTIF($S$6:S348,S348)-1,""))</f>
        <v/>
      </c>
      <c r="U348" s="20" t="str">
        <f>IF(B348="","",IF(AND(D348=Vencimientos!$C$4,F348="No"),D348,""))</f>
        <v/>
      </c>
      <c r="V348" s="19" t="str">
        <f>IF(B348="","",IF(AND(D348=Vencimientos!$C$4,F348="No"),RANK(U348,$U$6:$U$1001,1)+COUNTIF($U$6:U348,U348)-1,""))</f>
        <v/>
      </c>
      <c r="W348" s="20" t="str">
        <f>IF(B348="","",IF(AND(D348&gt;Vencimientos!$C$4,F348="No"),D348,""))</f>
        <v/>
      </c>
      <c r="X348" s="19" t="str">
        <f>IF(B348="","",IF(AND(D348&gt;Vencimientos!$C$4,F348="No"),RANK(W348,$W$6:$W$1001,1)+COUNTIF($W$6:W348,W348)-1,""))</f>
        <v/>
      </c>
    </row>
    <row r="349" spans="2:24" ht="23.1" customHeight="1">
      <c r="B349" s="24"/>
      <c r="C349" s="24"/>
      <c r="D349" s="25"/>
      <c r="E349" s="26"/>
      <c r="F349" s="27"/>
      <c r="R349" s="19">
        <v>344</v>
      </c>
      <c r="S349" s="20" t="str">
        <f>IF(B349="","",IF(AND(D349&lt;Vencimientos!$C$4,F349="No"),D349,""))</f>
        <v/>
      </c>
      <c r="T349" s="19" t="str">
        <f>IF(B349="","",IF(AND(D349&lt;Vencimientos!$C$4,F349="No"),RANK(S349,$S$6:$S$1001,1)+COUNTIF($S$6:S349,S349)-1,""))</f>
        <v/>
      </c>
      <c r="U349" s="20" t="str">
        <f>IF(B349="","",IF(AND(D349=Vencimientos!$C$4,F349="No"),D349,""))</f>
        <v/>
      </c>
      <c r="V349" s="19" t="str">
        <f>IF(B349="","",IF(AND(D349=Vencimientos!$C$4,F349="No"),RANK(U349,$U$6:$U$1001,1)+COUNTIF($U$6:U349,U349)-1,""))</f>
        <v/>
      </c>
      <c r="W349" s="20" t="str">
        <f>IF(B349="","",IF(AND(D349&gt;Vencimientos!$C$4,F349="No"),D349,""))</f>
        <v/>
      </c>
      <c r="X349" s="19" t="str">
        <f>IF(B349="","",IF(AND(D349&gt;Vencimientos!$C$4,F349="No"),RANK(W349,$W$6:$W$1001,1)+COUNTIF($W$6:W349,W349)-1,""))</f>
        <v/>
      </c>
    </row>
    <row r="350" spans="2:24" ht="23.1" customHeight="1">
      <c r="B350" s="24"/>
      <c r="C350" s="24"/>
      <c r="D350" s="25"/>
      <c r="E350" s="26"/>
      <c r="F350" s="27"/>
      <c r="R350" s="19">
        <v>345</v>
      </c>
      <c r="S350" s="20" t="str">
        <f>IF(B350="","",IF(AND(D350&lt;Vencimientos!$C$4,F350="No"),D350,""))</f>
        <v/>
      </c>
      <c r="T350" s="19" t="str">
        <f>IF(B350="","",IF(AND(D350&lt;Vencimientos!$C$4,F350="No"),RANK(S350,$S$6:$S$1001,1)+COUNTIF($S$6:S350,S350)-1,""))</f>
        <v/>
      </c>
      <c r="U350" s="20" t="str">
        <f>IF(B350="","",IF(AND(D350=Vencimientos!$C$4,F350="No"),D350,""))</f>
        <v/>
      </c>
      <c r="V350" s="19" t="str">
        <f>IF(B350="","",IF(AND(D350=Vencimientos!$C$4,F350="No"),RANK(U350,$U$6:$U$1001,1)+COUNTIF($U$6:U350,U350)-1,""))</f>
        <v/>
      </c>
      <c r="W350" s="20" t="str">
        <f>IF(B350="","",IF(AND(D350&gt;Vencimientos!$C$4,F350="No"),D350,""))</f>
        <v/>
      </c>
      <c r="X350" s="19" t="str">
        <f>IF(B350="","",IF(AND(D350&gt;Vencimientos!$C$4,F350="No"),RANK(W350,$W$6:$W$1001,1)+COUNTIF($W$6:W350,W350)-1,""))</f>
        <v/>
      </c>
    </row>
    <row r="351" spans="2:24" ht="23.1" customHeight="1">
      <c r="B351" s="24"/>
      <c r="C351" s="24"/>
      <c r="D351" s="25"/>
      <c r="E351" s="26"/>
      <c r="F351" s="27"/>
      <c r="R351" s="19">
        <v>346</v>
      </c>
      <c r="S351" s="20" t="str">
        <f>IF(B351="","",IF(AND(D351&lt;Vencimientos!$C$4,F351="No"),D351,""))</f>
        <v/>
      </c>
      <c r="T351" s="19" t="str">
        <f>IF(B351="","",IF(AND(D351&lt;Vencimientos!$C$4,F351="No"),RANK(S351,$S$6:$S$1001,1)+COUNTIF($S$6:S351,S351)-1,""))</f>
        <v/>
      </c>
      <c r="U351" s="20" t="str">
        <f>IF(B351="","",IF(AND(D351=Vencimientos!$C$4,F351="No"),D351,""))</f>
        <v/>
      </c>
      <c r="V351" s="19" t="str">
        <f>IF(B351="","",IF(AND(D351=Vencimientos!$C$4,F351="No"),RANK(U351,$U$6:$U$1001,1)+COUNTIF($U$6:U351,U351)-1,""))</f>
        <v/>
      </c>
      <c r="W351" s="20" t="str">
        <f>IF(B351="","",IF(AND(D351&gt;Vencimientos!$C$4,F351="No"),D351,""))</f>
        <v/>
      </c>
      <c r="X351" s="19" t="str">
        <f>IF(B351="","",IF(AND(D351&gt;Vencimientos!$C$4,F351="No"),RANK(W351,$W$6:$W$1001,1)+COUNTIF($W$6:W351,W351)-1,""))</f>
        <v/>
      </c>
    </row>
    <row r="352" spans="2:24" ht="23.1" customHeight="1">
      <c r="B352" s="24"/>
      <c r="C352" s="24"/>
      <c r="D352" s="25"/>
      <c r="E352" s="26"/>
      <c r="F352" s="27"/>
      <c r="R352" s="19">
        <v>347</v>
      </c>
      <c r="S352" s="20" t="str">
        <f>IF(B352="","",IF(AND(D352&lt;Vencimientos!$C$4,F352="No"),D352,""))</f>
        <v/>
      </c>
      <c r="T352" s="19" t="str">
        <f>IF(B352="","",IF(AND(D352&lt;Vencimientos!$C$4,F352="No"),RANK(S352,$S$6:$S$1001,1)+COUNTIF($S$6:S352,S352)-1,""))</f>
        <v/>
      </c>
      <c r="U352" s="20" t="str">
        <f>IF(B352="","",IF(AND(D352=Vencimientos!$C$4,F352="No"),D352,""))</f>
        <v/>
      </c>
      <c r="V352" s="19" t="str">
        <f>IF(B352="","",IF(AND(D352=Vencimientos!$C$4,F352="No"),RANK(U352,$U$6:$U$1001,1)+COUNTIF($U$6:U352,U352)-1,""))</f>
        <v/>
      </c>
      <c r="W352" s="20" t="str">
        <f>IF(B352="","",IF(AND(D352&gt;Vencimientos!$C$4,F352="No"),D352,""))</f>
        <v/>
      </c>
      <c r="X352" s="19" t="str">
        <f>IF(B352="","",IF(AND(D352&gt;Vencimientos!$C$4,F352="No"),RANK(W352,$W$6:$W$1001,1)+COUNTIF($W$6:W352,W352)-1,""))</f>
        <v/>
      </c>
    </row>
    <row r="353" spans="2:24" ht="23.1" customHeight="1">
      <c r="B353" s="24"/>
      <c r="C353" s="24"/>
      <c r="D353" s="25"/>
      <c r="E353" s="26"/>
      <c r="F353" s="27"/>
      <c r="R353" s="19">
        <v>348</v>
      </c>
      <c r="S353" s="20" t="str">
        <f>IF(B353="","",IF(AND(D353&lt;Vencimientos!$C$4,F353="No"),D353,""))</f>
        <v/>
      </c>
      <c r="T353" s="19" t="str">
        <f>IF(B353="","",IF(AND(D353&lt;Vencimientos!$C$4,F353="No"),RANK(S353,$S$6:$S$1001,1)+COUNTIF($S$6:S353,S353)-1,""))</f>
        <v/>
      </c>
      <c r="U353" s="20" t="str">
        <f>IF(B353="","",IF(AND(D353=Vencimientos!$C$4,F353="No"),D353,""))</f>
        <v/>
      </c>
      <c r="V353" s="19" t="str">
        <f>IF(B353="","",IF(AND(D353=Vencimientos!$C$4,F353="No"),RANK(U353,$U$6:$U$1001,1)+COUNTIF($U$6:U353,U353)-1,""))</f>
        <v/>
      </c>
      <c r="W353" s="20" t="str">
        <f>IF(B353="","",IF(AND(D353&gt;Vencimientos!$C$4,F353="No"),D353,""))</f>
        <v/>
      </c>
      <c r="X353" s="19" t="str">
        <f>IF(B353="","",IF(AND(D353&gt;Vencimientos!$C$4,F353="No"),RANK(W353,$W$6:$W$1001,1)+COUNTIF($W$6:W353,W353)-1,""))</f>
        <v/>
      </c>
    </row>
    <row r="354" spans="2:24" ht="23.1" customHeight="1">
      <c r="B354" s="24"/>
      <c r="C354" s="24"/>
      <c r="D354" s="25"/>
      <c r="E354" s="26"/>
      <c r="F354" s="27"/>
      <c r="R354" s="19">
        <v>349</v>
      </c>
      <c r="S354" s="20" t="str">
        <f>IF(B354="","",IF(AND(D354&lt;Vencimientos!$C$4,F354="No"),D354,""))</f>
        <v/>
      </c>
      <c r="T354" s="19" t="str">
        <f>IF(B354="","",IF(AND(D354&lt;Vencimientos!$C$4,F354="No"),RANK(S354,$S$6:$S$1001,1)+COUNTIF($S$6:S354,S354)-1,""))</f>
        <v/>
      </c>
      <c r="U354" s="20" t="str">
        <f>IF(B354="","",IF(AND(D354=Vencimientos!$C$4,F354="No"),D354,""))</f>
        <v/>
      </c>
      <c r="V354" s="19" t="str">
        <f>IF(B354="","",IF(AND(D354=Vencimientos!$C$4,F354="No"),RANK(U354,$U$6:$U$1001,1)+COUNTIF($U$6:U354,U354)-1,""))</f>
        <v/>
      </c>
      <c r="W354" s="20" t="str">
        <f>IF(B354="","",IF(AND(D354&gt;Vencimientos!$C$4,F354="No"),D354,""))</f>
        <v/>
      </c>
      <c r="X354" s="19" t="str">
        <f>IF(B354="","",IF(AND(D354&gt;Vencimientos!$C$4,F354="No"),RANK(W354,$W$6:$W$1001,1)+COUNTIF($W$6:W354,W354)-1,""))</f>
        <v/>
      </c>
    </row>
    <row r="355" spans="2:24" ht="23.1" customHeight="1">
      <c r="B355" s="24"/>
      <c r="C355" s="24"/>
      <c r="D355" s="25"/>
      <c r="E355" s="26"/>
      <c r="F355" s="27"/>
      <c r="R355" s="19">
        <v>350</v>
      </c>
      <c r="S355" s="20" t="str">
        <f>IF(B355="","",IF(AND(D355&lt;Vencimientos!$C$4,F355="No"),D355,""))</f>
        <v/>
      </c>
      <c r="T355" s="19" t="str">
        <f>IF(B355="","",IF(AND(D355&lt;Vencimientos!$C$4,F355="No"),RANK(S355,$S$6:$S$1001,1)+COUNTIF($S$6:S355,S355)-1,""))</f>
        <v/>
      </c>
      <c r="U355" s="20" t="str">
        <f>IF(B355="","",IF(AND(D355=Vencimientos!$C$4,F355="No"),D355,""))</f>
        <v/>
      </c>
      <c r="V355" s="19" t="str">
        <f>IF(B355="","",IF(AND(D355=Vencimientos!$C$4,F355="No"),RANK(U355,$U$6:$U$1001,1)+COUNTIF($U$6:U355,U355)-1,""))</f>
        <v/>
      </c>
      <c r="W355" s="20" t="str">
        <f>IF(B355="","",IF(AND(D355&gt;Vencimientos!$C$4,F355="No"),D355,""))</f>
        <v/>
      </c>
      <c r="X355" s="19" t="str">
        <f>IF(B355="","",IF(AND(D355&gt;Vencimientos!$C$4,F355="No"),RANK(W355,$W$6:$W$1001,1)+COUNTIF($W$6:W355,W355)-1,""))</f>
        <v/>
      </c>
    </row>
    <row r="356" spans="2:24" ht="23.1" customHeight="1">
      <c r="B356" s="24"/>
      <c r="C356" s="24"/>
      <c r="D356" s="25"/>
      <c r="E356" s="26"/>
      <c r="F356" s="27"/>
      <c r="R356" s="19">
        <v>351</v>
      </c>
      <c r="S356" s="20" t="str">
        <f>IF(B356="","",IF(AND(D356&lt;Vencimientos!$C$4,F356="No"),D356,""))</f>
        <v/>
      </c>
      <c r="T356" s="19" t="str">
        <f>IF(B356="","",IF(AND(D356&lt;Vencimientos!$C$4,F356="No"),RANK(S356,$S$6:$S$1001,1)+COUNTIF($S$6:S356,S356)-1,""))</f>
        <v/>
      </c>
      <c r="U356" s="20" t="str">
        <f>IF(B356="","",IF(AND(D356=Vencimientos!$C$4,F356="No"),D356,""))</f>
        <v/>
      </c>
      <c r="V356" s="19" t="str">
        <f>IF(B356="","",IF(AND(D356=Vencimientos!$C$4,F356="No"),RANK(U356,$U$6:$U$1001,1)+COUNTIF($U$6:U356,U356)-1,""))</f>
        <v/>
      </c>
      <c r="W356" s="20" t="str">
        <f>IF(B356="","",IF(AND(D356&gt;Vencimientos!$C$4,F356="No"),D356,""))</f>
        <v/>
      </c>
      <c r="X356" s="19" t="str">
        <f>IF(B356="","",IF(AND(D356&gt;Vencimientos!$C$4,F356="No"),RANK(W356,$W$6:$W$1001,1)+COUNTIF($W$6:W356,W356)-1,""))</f>
        <v/>
      </c>
    </row>
    <row r="357" spans="2:24" ht="23.1" customHeight="1">
      <c r="B357" s="24"/>
      <c r="C357" s="24"/>
      <c r="D357" s="25"/>
      <c r="E357" s="26"/>
      <c r="F357" s="27"/>
      <c r="R357" s="19">
        <v>352</v>
      </c>
      <c r="S357" s="20" t="str">
        <f>IF(B357="","",IF(AND(D357&lt;Vencimientos!$C$4,F357="No"),D357,""))</f>
        <v/>
      </c>
      <c r="T357" s="19" t="str">
        <f>IF(B357="","",IF(AND(D357&lt;Vencimientos!$C$4,F357="No"),RANK(S357,$S$6:$S$1001,1)+COUNTIF($S$6:S357,S357)-1,""))</f>
        <v/>
      </c>
      <c r="U357" s="20" t="str">
        <f>IF(B357="","",IF(AND(D357=Vencimientos!$C$4,F357="No"),D357,""))</f>
        <v/>
      </c>
      <c r="V357" s="19" t="str">
        <f>IF(B357="","",IF(AND(D357=Vencimientos!$C$4,F357="No"),RANK(U357,$U$6:$U$1001,1)+COUNTIF($U$6:U357,U357)-1,""))</f>
        <v/>
      </c>
      <c r="W357" s="20" t="str">
        <f>IF(B357="","",IF(AND(D357&gt;Vencimientos!$C$4,F357="No"),D357,""))</f>
        <v/>
      </c>
      <c r="X357" s="19" t="str">
        <f>IF(B357="","",IF(AND(D357&gt;Vencimientos!$C$4,F357="No"),RANK(W357,$W$6:$W$1001,1)+COUNTIF($W$6:W357,W357)-1,""))</f>
        <v/>
      </c>
    </row>
    <row r="358" spans="2:24" ht="23.1" customHeight="1">
      <c r="B358" s="24"/>
      <c r="C358" s="24"/>
      <c r="D358" s="25"/>
      <c r="E358" s="26"/>
      <c r="F358" s="27"/>
      <c r="R358" s="19">
        <v>353</v>
      </c>
      <c r="S358" s="20" t="str">
        <f>IF(B358="","",IF(AND(D358&lt;Vencimientos!$C$4,F358="No"),D358,""))</f>
        <v/>
      </c>
      <c r="T358" s="19" t="str">
        <f>IF(B358="","",IF(AND(D358&lt;Vencimientos!$C$4,F358="No"),RANK(S358,$S$6:$S$1001,1)+COUNTIF($S$6:S358,S358)-1,""))</f>
        <v/>
      </c>
      <c r="U358" s="20" t="str">
        <f>IF(B358="","",IF(AND(D358=Vencimientos!$C$4,F358="No"),D358,""))</f>
        <v/>
      </c>
      <c r="V358" s="19" t="str">
        <f>IF(B358="","",IF(AND(D358=Vencimientos!$C$4,F358="No"),RANK(U358,$U$6:$U$1001,1)+COUNTIF($U$6:U358,U358)-1,""))</f>
        <v/>
      </c>
      <c r="W358" s="20" t="str">
        <f>IF(B358="","",IF(AND(D358&gt;Vencimientos!$C$4,F358="No"),D358,""))</f>
        <v/>
      </c>
      <c r="X358" s="19" t="str">
        <f>IF(B358="","",IF(AND(D358&gt;Vencimientos!$C$4,F358="No"),RANK(W358,$W$6:$W$1001,1)+COUNTIF($W$6:W358,W358)-1,""))</f>
        <v/>
      </c>
    </row>
    <row r="359" spans="2:24" ht="23.1" customHeight="1">
      <c r="B359" s="24"/>
      <c r="C359" s="24"/>
      <c r="D359" s="25"/>
      <c r="E359" s="26"/>
      <c r="F359" s="27"/>
      <c r="R359" s="19">
        <v>354</v>
      </c>
      <c r="S359" s="20" t="str">
        <f>IF(B359="","",IF(AND(D359&lt;Vencimientos!$C$4,F359="No"),D359,""))</f>
        <v/>
      </c>
      <c r="T359" s="19" t="str">
        <f>IF(B359="","",IF(AND(D359&lt;Vencimientos!$C$4,F359="No"),RANK(S359,$S$6:$S$1001,1)+COUNTIF($S$6:S359,S359)-1,""))</f>
        <v/>
      </c>
      <c r="U359" s="20" t="str">
        <f>IF(B359="","",IF(AND(D359=Vencimientos!$C$4,F359="No"),D359,""))</f>
        <v/>
      </c>
      <c r="V359" s="19" t="str">
        <f>IF(B359="","",IF(AND(D359=Vencimientos!$C$4,F359="No"),RANK(U359,$U$6:$U$1001,1)+COUNTIF($U$6:U359,U359)-1,""))</f>
        <v/>
      </c>
      <c r="W359" s="20" t="str">
        <f>IF(B359="","",IF(AND(D359&gt;Vencimientos!$C$4,F359="No"),D359,""))</f>
        <v/>
      </c>
      <c r="X359" s="19" t="str">
        <f>IF(B359="","",IF(AND(D359&gt;Vencimientos!$C$4,F359="No"),RANK(W359,$W$6:$W$1001,1)+COUNTIF($W$6:W359,W359)-1,""))</f>
        <v/>
      </c>
    </row>
    <row r="360" spans="2:24" ht="23.1" customHeight="1">
      <c r="B360" s="24"/>
      <c r="C360" s="24"/>
      <c r="D360" s="25"/>
      <c r="E360" s="26"/>
      <c r="F360" s="27"/>
      <c r="R360" s="19">
        <v>355</v>
      </c>
      <c r="S360" s="20" t="str">
        <f>IF(B360="","",IF(AND(D360&lt;Vencimientos!$C$4,F360="No"),D360,""))</f>
        <v/>
      </c>
      <c r="T360" s="19" t="str">
        <f>IF(B360="","",IF(AND(D360&lt;Vencimientos!$C$4,F360="No"),RANK(S360,$S$6:$S$1001,1)+COUNTIF($S$6:S360,S360)-1,""))</f>
        <v/>
      </c>
      <c r="U360" s="20" t="str">
        <f>IF(B360="","",IF(AND(D360=Vencimientos!$C$4,F360="No"),D360,""))</f>
        <v/>
      </c>
      <c r="V360" s="19" t="str">
        <f>IF(B360="","",IF(AND(D360=Vencimientos!$C$4,F360="No"),RANK(U360,$U$6:$U$1001,1)+COUNTIF($U$6:U360,U360)-1,""))</f>
        <v/>
      </c>
      <c r="W360" s="20" t="str">
        <f>IF(B360="","",IF(AND(D360&gt;Vencimientos!$C$4,F360="No"),D360,""))</f>
        <v/>
      </c>
      <c r="X360" s="19" t="str">
        <f>IF(B360="","",IF(AND(D360&gt;Vencimientos!$C$4,F360="No"),RANK(W360,$W$6:$W$1001,1)+COUNTIF($W$6:W360,W360)-1,""))</f>
        <v/>
      </c>
    </row>
    <row r="361" spans="2:24" ht="23.1" customHeight="1">
      <c r="B361" s="24"/>
      <c r="C361" s="24"/>
      <c r="D361" s="25"/>
      <c r="E361" s="26"/>
      <c r="F361" s="27"/>
      <c r="R361" s="19">
        <v>356</v>
      </c>
      <c r="S361" s="20" t="str">
        <f>IF(B361="","",IF(AND(D361&lt;Vencimientos!$C$4,F361="No"),D361,""))</f>
        <v/>
      </c>
      <c r="T361" s="19" t="str">
        <f>IF(B361="","",IF(AND(D361&lt;Vencimientos!$C$4,F361="No"),RANK(S361,$S$6:$S$1001,1)+COUNTIF($S$6:S361,S361)-1,""))</f>
        <v/>
      </c>
      <c r="U361" s="20" t="str">
        <f>IF(B361="","",IF(AND(D361=Vencimientos!$C$4,F361="No"),D361,""))</f>
        <v/>
      </c>
      <c r="V361" s="19" t="str">
        <f>IF(B361="","",IF(AND(D361=Vencimientos!$C$4,F361="No"),RANK(U361,$U$6:$U$1001,1)+COUNTIF($U$6:U361,U361)-1,""))</f>
        <v/>
      </c>
      <c r="W361" s="20" t="str">
        <f>IF(B361="","",IF(AND(D361&gt;Vencimientos!$C$4,F361="No"),D361,""))</f>
        <v/>
      </c>
      <c r="X361" s="19" t="str">
        <f>IF(B361="","",IF(AND(D361&gt;Vencimientos!$C$4,F361="No"),RANK(W361,$W$6:$W$1001,1)+COUNTIF($W$6:W361,W361)-1,""))</f>
        <v/>
      </c>
    </row>
    <row r="362" spans="2:24" ht="23.1" customHeight="1">
      <c r="B362" s="24"/>
      <c r="C362" s="24"/>
      <c r="D362" s="25"/>
      <c r="E362" s="26"/>
      <c r="F362" s="27"/>
      <c r="R362" s="19">
        <v>357</v>
      </c>
      <c r="S362" s="20" t="str">
        <f>IF(B362="","",IF(AND(D362&lt;Vencimientos!$C$4,F362="No"),D362,""))</f>
        <v/>
      </c>
      <c r="T362" s="19" t="str">
        <f>IF(B362="","",IF(AND(D362&lt;Vencimientos!$C$4,F362="No"),RANK(S362,$S$6:$S$1001,1)+COUNTIF($S$6:S362,S362)-1,""))</f>
        <v/>
      </c>
      <c r="U362" s="20" t="str">
        <f>IF(B362="","",IF(AND(D362=Vencimientos!$C$4,F362="No"),D362,""))</f>
        <v/>
      </c>
      <c r="V362" s="19" t="str">
        <f>IF(B362="","",IF(AND(D362=Vencimientos!$C$4,F362="No"),RANK(U362,$U$6:$U$1001,1)+COUNTIF($U$6:U362,U362)-1,""))</f>
        <v/>
      </c>
      <c r="W362" s="20" t="str">
        <f>IF(B362="","",IF(AND(D362&gt;Vencimientos!$C$4,F362="No"),D362,""))</f>
        <v/>
      </c>
      <c r="X362" s="19" t="str">
        <f>IF(B362="","",IF(AND(D362&gt;Vencimientos!$C$4,F362="No"),RANK(W362,$W$6:$W$1001,1)+COUNTIF($W$6:W362,W362)-1,""))</f>
        <v/>
      </c>
    </row>
    <row r="363" spans="2:24" ht="23.1" customHeight="1">
      <c r="B363" s="24"/>
      <c r="C363" s="24"/>
      <c r="D363" s="25"/>
      <c r="E363" s="26"/>
      <c r="F363" s="27"/>
      <c r="R363" s="19">
        <v>358</v>
      </c>
      <c r="S363" s="20" t="str">
        <f>IF(B363="","",IF(AND(D363&lt;Vencimientos!$C$4,F363="No"),D363,""))</f>
        <v/>
      </c>
      <c r="T363" s="19" t="str">
        <f>IF(B363="","",IF(AND(D363&lt;Vencimientos!$C$4,F363="No"),RANK(S363,$S$6:$S$1001,1)+COUNTIF($S$6:S363,S363)-1,""))</f>
        <v/>
      </c>
      <c r="U363" s="20" t="str">
        <f>IF(B363="","",IF(AND(D363=Vencimientos!$C$4,F363="No"),D363,""))</f>
        <v/>
      </c>
      <c r="V363" s="19" t="str">
        <f>IF(B363="","",IF(AND(D363=Vencimientos!$C$4,F363="No"),RANK(U363,$U$6:$U$1001,1)+COUNTIF($U$6:U363,U363)-1,""))</f>
        <v/>
      </c>
      <c r="W363" s="20" t="str">
        <f>IF(B363="","",IF(AND(D363&gt;Vencimientos!$C$4,F363="No"),D363,""))</f>
        <v/>
      </c>
      <c r="X363" s="19" t="str">
        <f>IF(B363="","",IF(AND(D363&gt;Vencimientos!$C$4,F363="No"),RANK(W363,$W$6:$W$1001,1)+COUNTIF($W$6:W363,W363)-1,""))</f>
        <v/>
      </c>
    </row>
    <row r="364" spans="2:24" ht="23.1" customHeight="1">
      <c r="B364" s="24"/>
      <c r="C364" s="24"/>
      <c r="D364" s="25"/>
      <c r="E364" s="26"/>
      <c r="F364" s="27"/>
      <c r="R364" s="19">
        <v>359</v>
      </c>
      <c r="S364" s="20" t="str">
        <f>IF(B364="","",IF(AND(D364&lt;Vencimientos!$C$4,F364="No"),D364,""))</f>
        <v/>
      </c>
      <c r="T364" s="19" t="str">
        <f>IF(B364="","",IF(AND(D364&lt;Vencimientos!$C$4,F364="No"),RANK(S364,$S$6:$S$1001,1)+COUNTIF($S$6:S364,S364)-1,""))</f>
        <v/>
      </c>
      <c r="U364" s="20" t="str">
        <f>IF(B364="","",IF(AND(D364=Vencimientos!$C$4,F364="No"),D364,""))</f>
        <v/>
      </c>
      <c r="V364" s="19" t="str">
        <f>IF(B364="","",IF(AND(D364=Vencimientos!$C$4,F364="No"),RANK(U364,$U$6:$U$1001,1)+COUNTIF($U$6:U364,U364)-1,""))</f>
        <v/>
      </c>
      <c r="W364" s="20" t="str">
        <f>IF(B364="","",IF(AND(D364&gt;Vencimientos!$C$4,F364="No"),D364,""))</f>
        <v/>
      </c>
      <c r="X364" s="19" t="str">
        <f>IF(B364="","",IF(AND(D364&gt;Vencimientos!$C$4,F364="No"),RANK(W364,$W$6:$W$1001,1)+COUNTIF($W$6:W364,W364)-1,""))</f>
        <v/>
      </c>
    </row>
    <row r="365" spans="2:24" ht="23.1" customHeight="1">
      <c r="B365" s="24"/>
      <c r="C365" s="24"/>
      <c r="D365" s="25"/>
      <c r="E365" s="26"/>
      <c r="F365" s="27"/>
      <c r="R365" s="19">
        <v>360</v>
      </c>
      <c r="S365" s="20" t="str">
        <f>IF(B365="","",IF(AND(D365&lt;Vencimientos!$C$4,F365="No"),D365,""))</f>
        <v/>
      </c>
      <c r="T365" s="19" t="str">
        <f>IF(B365="","",IF(AND(D365&lt;Vencimientos!$C$4,F365="No"),RANK(S365,$S$6:$S$1001,1)+COUNTIF($S$6:S365,S365)-1,""))</f>
        <v/>
      </c>
      <c r="U365" s="20" t="str">
        <f>IF(B365="","",IF(AND(D365=Vencimientos!$C$4,F365="No"),D365,""))</f>
        <v/>
      </c>
      <c r="V365" s="19" t="str">
        <f>IF(B365="","",IF(AND(D365=Vencimientos!$C$4,F365="No"),RANK(U365,$U$6:$U$1001,1)+COUNTIF($U$6:U365,U365)-1,""))</f>
        <v/>
      </c>
      <c r="W365" s="20" t="str">
        <f>IF(B365="","",IF(AND(D365&gt;Vencimientos!$C$4,F365="No"),D365,""))</f>
        <v/>
      </c>
      <c r="X365" s="19" t="str">
        <f>IF(B365="","",IF(AND(D365&gt;Vencimientos!$C$4,F365="No"),RANK(W365,$W$6:$W$1001,1)+COUNTIF($W$6:W365,W365)-1,""))</f>
        <v/>
      </c>
    </row>
    <row r="366" spans="2:24" ht="23.1" customHeight="1">
      <c r="B366" s="24"/>
      <c r="C366" s="24"/>
      <c r="D366" s="25"/>
      <c r="E366" s="26"/>
      <c r="F366" s="27"/>
      <c r="R366" s="19">
        <v>361</v>
      </c>
      <c r="S366" s="20" t="str">
        <f>IF(B366="","",IF(AND(D366&lt;Vencimientos!$C$4,F366="No"),D366,""))</f>
        <v/>
      </c>
      <c r="T366" s="19" t="str">
        <f>IF(B366="","",IF(AND(D366&lt;Vencimientos!$C$4,F366="No"),RANK(S366,$S$6:$S$1001,1)+COUNTIF($S$6:S366,S366)-1,""))</f>
        <v/>
      </c>
      <c r="U366" s="20" t="str">
        <f>IF(B366="","",IF(AND(D366=Vencimientos!$C$4,F366="No"),D366,""))</f>
        <v/>
      </c>
      <c r="V366" s="19" t="str">
        <f>IF(B366="","",IF(AND(D366=Vencimientos!$C$4,F366="No"),RANK(U366,$U$6:$U$1001,1)+COUNTIF($U$6:U366,U366)-1,""))</f>
        <v/>
      </c>
      <c r="W366" s="20" t="str">
        <f>IF(B366="","",IF(AND(D366&gt;Vencimientos!$C$4,F366="No"),D366,""))</f>
        <v/>
      </c>
      <c r="X366" s="19" t="str">
        <f>IF(B366="","",IF(AND(D366&gt;Vencimientos!$C$4,F366="No"),RANK(W366,$W$6:$W$1001,1)+COUNTIF($W$6:W366,W366)-1,""))</f>
        <v/>
      </c>
    </row>
    <row r="367" spans="2:24" ht="23.1" customHeight="1">
      <c r="B367" s="24"/>
      <c r="C367" s="24"/>
      <c r="D367" s="25"/>
      <c r="E367" s="26"/>
      <c r="F367" s="27"/>
      <c r="R367" s="19">
        <v>362</v>
      </c>
      <c r="S367" s="20" t="str">
        <f>IF(B367="","",IF(AND(D367&lt;Vencimientos!$C$4,F367="No"),D367,""))</f>
        <v/>
      </c>
      <c r="T367" s="19" t="str">
        <f>IF(B367="","",IF(AND(D367&lt;Vencimientos!$C$4,F367="No"),RANK(S367,$S$6:$S$1001,1)+COUNTIF($S$6:S367,S367)-1,""))</f>
        <v/>
      </c>
      <c r="U367" s="20" t="str">
        <f>IF(B367="","",IF(AND(D367=Vencimientos!$C$4,F367="No"),D367,""))</f>
        <v/>
      </c>
      <c r="V367" s="19" t="str">
        <f>IF(B367="","",IF(AND(D367=Vencimientos!$C$4,F367="No"),RANK(U367,$U$6:$U$1001,1)+COUNTIF($U$6:U367,U367)-1,""))</f>
        <v/>
      </c>
      <c r="W367" s="20" t="str">
        <f>IF(B367="","",IF(AND(D367&gt;Vencimientos!$C$4,F367="No"),D367,""))</f>
        <v/>
      </c>
      <c r="X367" s="19" t="str">
        <f>IF(B367="","",IF(AND(D367&gt;Vencimientos!$C$4,F367="No"),RANK(W367,$W$6:$W$1001,1)+COUNTIF($W$6:W367,W367)-1,""))</f>
        <v/>
      </c>
    </row>
    <row r="368" spans="2:24" ht="23.1" customHeight="1">
      <c r="B368" s="24"/>
      <c r="C368" s="24"/>
      <c r="D368" s="25"/>
      <c r="E368" s="26"/>
      <c r="F368" s="27"/>
      <c r="R368" s="19">
        <v>363</v>
      </c>
      <c r="S368" s="20" t="str">
        <f>IF(B368="","",IF(AND(D368&lt;Vencimientos!$C$4,F368="No"),D368,""))</f>
        <v/>
      </c>
      <c r="T368" s="19" t="str">
        <f>IF(B368="","",IF(AND(D368&lt;Vencimientos!$C$4,F368="No"),RANK(S368,$S$6:$S$1001,1)+COUNTIF($S$6:S368,S368)-1,""))</f>
        <v/>
      </c>
      <c r="U368" s="20" t="str">
        <f>IF(B368="","",IF(AND(D368=Vencimientos!$C$4,F368="No"),D368,""))</f>
        <v/>
      </c>
      <c r="V368" s="19" t="str">
        <f>IF(B368="","",IF(AND(D368=Vencimientos!$C$4,F368="No"),RANK(U368,$U$6:$U$1001,1)+COUNTIF($U$6:U368,U368)-1,""))</f>
        <v/>
      </c>
      <c r="W368" s="20" t="str">
        <f>IF(B368="","",IF(AND(D368&gt;Vencimientos!$C$4,F368="No"),D368,""))</f>
        <v/>
      </c>
      <c r="X368" s="19" t="str">
        <f>IF(B368="","",IF(AND(D368&gt;Vencimientos!$C$4,F368="No"),RANK(W368,$W$6:$W$1001,1)+COUNTIF($W$6:W368,W368)-1,""))</f>
        <v/>
      </c>
    </row>
    <row r="369" spans="2:24" ht="23.1" customHeight="1">
      <c r="B369" s="24"/>
      <c r="C369" s="24"/>
      <c r="D369" s="25"/>
      <c r="E369" s="26"/>
      <c r="F369" s="27"/>
      <c r="R369" s="19">
        <v>364</v>
      </c>
      <c r="S369" s="20" t="str">
        <f>IF(B369="","",IF(AND(D369&lt;Vencimientos!$C$4,F369="No"),D369,""))</f>
        <v/>
      </c>
      <c r="T369" s="19" t="str">
        <f>IF(B369="","",IF(AND(D369&lt;Vencimientos!$C$4,F369="No"),RANK(S369,$S$6:$S$1001,1)+COUNTIF($S$6:S369,S369)-1,""))</f>
        <v/>
      </c>
      <c r="U369" s="20" t="str">
        <f>IF(B369="","",IF(AND(D369=Vencimientos!$C$4,F369="No"),D369,""))</f>
        <v/>
      </c>
      <c r="V369" s="19" t="str">
        <f>IF(B369="","",IF(AND(D369=Vencimientos!$C$4,F369="No"),RANK(U369,$U$6:$U$1001,1)+COUNTIF($U$6:U369,U369)-1,""))</f>
        <v/>
      </c>
      <c r="W369" s="20" t="str">
        <f>IF(B369="","",IF(AND(D369&gt;Vencimientos!$C$4,F369="No"),D369,""))</f>
        <v/>
      </c>
      <c r="X369" s="19" t="str">
        <f>IF(B369="","",IF(AND(D369&gt;Vencimientos!$C$4,F369="No"),RANK(W369,$W$6:$W$1001,1)+COUNTIF($W$6:W369,W369)-1,""))</f>
        <v/>
      </c>
    </row>
    <row r="370" spans="2:24" ht="23.1" customHeight="1">
      <c r="B370" s="24"/>
      <c r="C370" s="24"/>
      <c r="D370" s="25"/>
      <c r="E370" s="26"/>
      <c r="F370" s="27"/>
      <c r="R370" s="19">
        <v>365</v>
      </c>
      <c r="S370" s="20" t="str">
        <f>IF(B370="","",IF(AND(D370&lt;Vencimientos!$C$4,F370="No"),D370,""))</f>
        <v/>
      </c>
      <c r="T370" s="19" t="str">
        <f>IF(B370="","",IF(AND(D370&lt;Vencimientos!$C$4,F370="No"),RANK(S370,$S$6:$S$1001,1)+COUNTIF($S$6:S370,S370)-1,""))</f>
        <v/>
      </c>
      <c r="U370" s="20" t="str">
        <f>IF(B370="","",IF(AND(D370=Vencimientos!$C$4,F370="No"),D370,""))</f>
        <v/>
      </c>
      <c r="V370" s="19" t="str">
        <f>IF(B370="","",IF(AND(D370=Vencimientos!$C$4,F370="No"),RANK(U370,$U$6:$U$1001,1)+COUNTIF($U$6:U370,U370)-1,""))</f>
        <v/>
      </c>
      <c r="W370" s="20" t="str">
        <f>IF(B370="","",IF(AND(D370&gt;Vencimientos!$C$4,F370="No"),D370,""))</f>
        <v/>
      </c>
      <c r="X370" s="19" t="str">
        <f>IF(B370="","",IF(AND(D370&gt;Vencimientos!$C$4,F370="No"),RANK(W370,$W$6:$W$1001,1)+COUNTIF($W$6:W370,W370)-1,""))</f>
        <v/>
      </c>
    </row>
    <row r="371" spans="2:24" ht="23.1" customHeight="1">
      <c r="B371" s="24"/>
      <c r="C371" s="24"/>
      <c r="D371" s="25"/>
      <c r="E371" s="26"/>
      <c r="F371" s="27"/>
      <c r="R371" s="19">
        <v>366</v>
      </c>
      <c r="S371" s="20" t="str">
        <f>IF(B371="","",IF(AND(D371&lt;Vencimientos!$C$4,F371="No"),D371,""))</f>
        <v/>
      </c>
      <c r="T371" s="19" t="str">
        <f>IF(B371="","",IF(AND(D371&lt;Vencimientos!$C$4,F371="No"),RANK(S371,$S$6:$S$1001,1)+COUNTIF($S$6:S371,S371)-1,""))</f>
        <v/>
      </c>
      <c r="U371" s="20" t="str">
        <f>IF(B371="","",IF(AND(D371=Vencimientos!$C$4,F371="No"),D371,""))</f>
        <v/>
      </c>
      <c r="V371" s="19" t="str">
        <f>IF(B371="","",IF(AND(D371=Vencimientos!$C$4,F371="No"),RANK(U371,$U$6:$U$1001,1)+COUNTIF($U$6:U371,U371)-1,""))</f>
        <v/>
      </c>
      <c r="W371" s="20" t="str">
        <f>IF(B371="","",IF(AND(D371&gt;Vencimientos!$C$4,F371="No"),D371,""))</f>
        <v/>
      </c>
      <c r="X371" s="19" t="str">
        <f>IF(B371="","",IF(AND(D371&gt;Vencimientos!$C$4,F371="No"),RANK(W371,$W$6:$W$1001,1)+COUNTIF($W$6:W371,W371)-1,""))</f>
        <v/>
      </c>
    </row>
    <row r="372" spans="2:24" ht="23.1" customHeight="1">
      <c r="B372" s="24"/>
      <c r="C372" s="24"/>
      <c r="D372" s="25"/>
      <c r="E372" s="26"/>
      <c r="F372" s="27"/>
      <c r="R372" s="19">
        <v>367</v>
      </c>
      <c r="S372" s="20" t="str">
        <f>IF(B372="","",IF(AND(D372&lt;Vencimientos!$C$4,F372="No"),D372,""))</f>
        <v/>
      </c>
      <c r="T372" s="19" t="str">
        <f>IF(B372="","",IF(AND(D372&lt;Vencimientos!$C$4,F372="No"),RANK(S372,$S$6:$S$1001,1)+COUNTIF($S$6:S372,S372)-1,""))</f>
        <v/>
      </c>
      <c r="U372" s="20" t="str">
        <f>IF(B372="","",IF(AND(D372=Vencimientos!$C$4,F372="No"),D372,""))</f>
        <v/>
      </c>
      <c r="V372" s="19" t="str">
        <f>IF(B372="","",IF(AND(D372=Vencimientos!$C$4,F372="No"),RANK(U372,$U$6:$U$1001,1)+COUNTIF($U$6:U372,U372)-1,""))</f>
        <v/>
      </c>
      <c r="W372" s="20" t="str">
        <f>IF(B372="","",IF(AND(D372&gt;Vencimientos!$C$4,F372="No"),D372,""))</f>
        <v/>
      </c>
      <c r="X372" s="19" t="str">
        <f>IF(B372="","",IF(AND(D372&gt;Vencimientos!$C$4,F372="No"),RANK(W372,$W$6:$W$1001,1)+COUNTIF($W$6:W372,W372)-1,""))</f>
        <v/>
      </c>
    </row>
    <row r="373" spans="2:24" ht="23.1" customHeight="1">
      <c r="B373" s="24"/>
      <c r="C373" s="24"/>
      <c r="D373" s="25"/>
      <c r="E373" s="26"/>
      <c r="F373" s="27"/>
      <c r="R373" s="19">
        <v>368</v>
      </c>
      <c r="S373" s="20" t="str">
        <f>IF(B373="","",IF(AND(D373&lt;Vencimientos!$C$4,F373="No"),D373,""))</f>
        <v/>
      </c>
      <c r="T373" s="19" t="str">
        <f>IF(B373="","",IF(AND(D373&lt;Vencimientos!$C$4,F373="No"),RANK(S373,$S$6:$S$1001,1)+COUNTIF($S$6:S373,S373)-1,""))</f>
        <v/>
      </c>
      <c r="U373" s="20" t="str">
        <f>IF(B373="","",IF(AND(D373=Vencimientos!$C$4,F373="No"),D373,""))</f>
        <v/>
      </c>
      <c r="V373" s="19" t="str">
        <f>IF(B373="","",IF(AND(D373=Vencimientos!$C$4,F373="No"),RANK(U373,$U$6:$U$1001,1)+COUNTIF($U$6:U373,U373)-1,""))</f>
        <v/>
      </c>
      <c r="W373" s="20" t="str">
        <f>IF(B373="","",IF(AND(D373&gt;Vencimientos!$C$4,F373="No"),D373,""))</f>
        <v/>
      </c>
      <c r="X373" s="19" t="str">
        <f>IF(B373="","",IF(AND(D373&gt;Vencimientos!$C$4,F373="No"),RANK(W373,$W$6:$W$1001,1)+COUNTIF($W$6:W373,W373)-1,""))</f>
        <v/>
      </c>
    </row>
    <row r="374" spans="2:24" ht="23.1" customHeight="1">
      <c r="B374" s="24"/>
      <c r="C374" s="24"/>
      <c r="D374" s="25"/>
      <c r="E374" s="26"/>
      <c r="F374" s="27"/>
      <c r="R374" s="19">
        <v>369</v>
      </c>
      <c r="S374" s="20" t="str">
        <f>IF(B374="","",IF(AND(D374&lt;Vencimientos!$C$4,F374="No"),D374,""))</f>
        <v/>
      </c>
      <c r="T374" s="19" t="str">
        <f>IF(B374="","",IF(AND(D374&lt;Vencimientos!$C$4,F374="No"),RANK(S374,$S$6:$S$1001,1)+COUNTIF($S$6:S374,S374)-1,""))</f>
        <v/>
      </c>
      <c r="U374" s="20" t="str">
        <f>IF(B374="","",IF(AND(D374=Vencimientos!$C$4,F374="No"),D374,""))</f>
        <v/>
      </c>
      <c r="V374" s="19" t="str">
        <f>IF(B374="","",IF(AND(D374=Vencimientos!$C$4,F374="No"),RANK(U374,$U$6:$U$1001,1)+COUNTIF($U$6:U374,U374)-1,""))</f>
        <v/>
      </c>
      <c r="W374" s="20" t="str">
        <f>IF(B374="","",IF(AND(D374&gt;Vencimientos!$C$4,F374="No"),D374,""))</f>
        <v/>
      </c>
      <c r="X374" s="19" t="str">
        <f>IF(B374="","",IF(AND(D374&gt;Vencimientos!$C$4,F374="No"),RANK(W374,$W$6:$W$1001,1)+COUNTIF($W$6:W374,W374)-1,""))</f>
        <v/>
      </c>
    </row>
    <row r="375" spans="2:24" ht="23.1" customHeight="1">
      <c r="B375" s="24"/>
      <c r="C375" s="24"/>
      <c r="D375" s="25"/>
      <c r="E375" s="26"/>
      <c r="F375" s="27"/>
      <c r="R375" s="19">
        <v>370</v>
      </c>
      <c r="S375" s="20" t="str">
        <f>IF(B375="","",IF(AND(D375&lt;Vencimientos!$C$4,F375="No"),D375,""))</f>
        <v/>
      </c>
      <c r="T375" s="19" t="str">
        <f>IF(B375="","",IF(AND(D375&lt;Vencimientos!$C$4,F375="No"),RANK(S375,$S$6:$S$1001,1)+COUNTIF($S$6:S375,S375)-1,""))</f>
        <v/>
      </c>
      <c r="U375" s="20" t="str">
        <f>IF(B375="","",IF(AND(D375=Vencimientos!$C$4,F375="No"),D375,""))</f>
        <v/>
      </c>
      <c r="V375" s="19" t="str">
        <f>IF(B375="","",IF(AND(D375=Vencimientos!$C$4,F375="No"),RANK(U375,$U$6:$U$1001,1)+COUNTIF($U$6:U375,U375)-1,""))</f>
        <v/>
      </c>
      <c r="W375" s="20" t="str">
        <f>IF(B375="","",IF(AND(D375&gt;Vencimientos!$C$4,F375="No"),D375,""))</f>
        <v/>
      </c>
      <c r="X375" s="19" t="str">
        <f>IF(B375="","",IF(AND(D375&gt;Vencimientos!$C$4,F375="No"),RANK(W375,$W$6:$W$1001,1)+COUNTIF($W$6:W375,W375)-1,""))</f>
        <v/>
      </c>
    </row>
    <row r="376" spans="2:24" ht="23.1" customHeight="1">
      <c r="B376" s="24"/>
      <c r="C376" s="24"/>
      <c r="D376" s="25"/>
      <c r="E376" s="26"/>
      <c r="F376" s="27"/>
      <c r="R376" s="19">
        <v>371</v>
      </c>
      <c r="S376" s="20" t="str">
        <f>IF(B376="","",IF(AND(D376&lt;Vencimientos!$C$4,F376="No"),D376,""))</f>
        <v/>
      </c>
      <c r="T376" s="19" t="str">
        <f>IF(B376="","",IF(AND(D376&lt;Vencimientos!$C$4,F376="No"),RANK(S376,$S$6:$S$1001,1)+COUNTIF($S$6:S376,S376)-1,""))</f>
        <v/>
      </c>
      <c r="U376" s="20" t="str">
        <f>IF(B376="","",IF(AND(D376=Vencimientos!$C$4,F376="No"),D376,""))</f>
        <v/>
      </c>
      <c r="V376" s="19" t="str">
        <f>IF(B376="","",IF(AND(D376=Vencimientos!$C$4,F376="No"),RANK(U376,$U$6:$U$1001,1)+COUNTIF($U$6:U376,U376)-1,""))</f>
        <v/>
      </c>
      <c r="W376" s="20" t="str">
        <f>IF(B376="","",IF(AND(D376&gt;Vencimientos!$C$4,F376="No"),D376,""))</f>
        <v/>
      </c>
      <c r="X376" s="19" t="str">
        <f>IF(B376="","",IF(AND(D376&gt;Vencimientos!$C$4,F376="No"),RANK(W376,$W$6:$W$1001,1)+COUNTIF($W$6:W376,W376)-1,""))</f>
        <v/>
      </c>
    </row>
    <row r="377" spans="2:24" ht="23.1" customHeight="1">
      <c r="B377" s="24"/>
      <c r="C377" s="24"/>
      <c r="D377" s="25"/>
      <c r="E377" s="26"/>
      <c r="F377" s="27"/>
      <c r="R377" s="19">
        <v>372</v>
      </c>
      <c r="S377" s="20" t="str">
        <f>IF(B377="","",IF(AND(D377&lt;Vencimientos!$C$4,F377="No"),D377,""))</f>
        <v/>
      </c>
      <c r="T377" s="19" t="str">
        <f>IF(B377="","",IF(AND(D377&lt;Vencimientos!$C$4,F377="No"),RANK(S377,$S$6:$S$1001,1)+COUNTIF($S$6:S377,S377)-1,""))</f>
        <v/>
      </c>
      <c r="U377" s="20" t="str">
        <f>IF(B377="","",IF(AND(D377=Vencimientos!$C$4,F377="No"),D377,""))</f>
        <v/>
      </c>
      <c r="V377" s="19" t="str">
        <f>IF(B377="","",IF(AND(D377=Vencimientos!$C$4,F377="No"),RANK(U377,$U$6:$U$1001,1)+COUNTIF($U$6:U377,U377)-1,""))</f>
        <v/>
      </c>
      <c r="W377" s="20" t="str">
        <f>IF(B377="","",IF(AND(D377&gt;Vencimientos!$C$4,F377="No"),D377,""))</f>
        <v/>
      </c>
      <c r="X377" s="19" t="str">
        <f>IF(B377="","",IF(AND(D377&gt;Vencimientos!$C$4,F377="No"),RANK(W377,$W$6:$W$1001,1)+COUNTIF($W$6:W377,W377)-1,""))</f>
        <v/>
      </c>
    </row>
    <row r="378" spans="2:24" ht="23.1" customHeight="1">
      <c r="B378" s="24"/>
      <c r="C378" s="24"/>
      <c r="D378" s="25"/>
      <c r="E378" s="26"/>
      <c r="F378" s="27"/>
      <c r="R378" s="19">
        <v>373</v>
      </c>
      <c r="S378" s="20" t="str">
        <f>IF(B378="","",IF(AND(D378&lt;Vencimientos!$C$4,F378="No"),D378,""))</f>
        <v/>
      </c>
      <c r="T378" s="19" t="str">
        <f>IF(B378="","",IF(AND(D378&lt;Vencimientos!$C$4,F378="No"),RANK(S378,$S$6:$S$1001,1)+COUNTIF($S$6:S378,S378)-1,""))</f>
        <v/>
      </c>
      <c r="U378" s="20" t="str">
        <f>IF(B378="","",IF(AND(D378=Vencimientos!$C$4,F378="No"),D378,""))</f>
        <v/>
      </c>
      <c r="V378" s="19" t="str">
        <f>IF(B378="","",IF(AND(D378=Vencimientos!$C$4,F378="No"),RANK(U378,$U$6:$U$1001,1)+COUNTIF($U$6:U378,U378)-1,""))</f>
        <v/>
      </c>
      <c r="W378" s="20" t="str">
        <f>IF(B378="","",IF(AND(D378&gt;Vencimientos!$C$4,F378="No"),D378,""))</f>
        <v/>
      </c>
      <c r="X378" s="19" t="str">
        <f>IF(B378="","",IF(AND(D378&gt;Vencimientos!$C$4,F378="No"),RANK(W378,$W$6:$W$1001,1)+COUNTIF($W$6:W378,W378)-1,""))</f>
        <v/>
      </c>
    </row>
    <row r="379" spans="2:24" ht="23.1" customHeight="1">
      <c r="B379" s="24"/>
      <c r="C379" s="24"/>
      <c r="D379" s="25"/>
      <c r="E379" s="26"/>
      <c r="F379" s="27"/>
      <c r="R379" s="19">
        <v>374</v>
      </c>
      <c r="S379" s="20" t="str">
        <f>IF(B379="","",IF(AND(D379&lt;Vencimientos!$C$4,F379="No"),D379,""))</f>
        <v/>
      </c>
      <c r="T379" s="19" t="str">
        <f>IF(B379="","",IF(AND(D379&lt;Vencimientos!$C$4,F379="No"),RANK(S379,$S$6:$S$1001,1)+COUNTIF($S$6:S379,S379)-1,""))</f>
        <v/>
      </c>
      <c r="U379" s="20" t="str">
        <f>IF(B379="","",IF(AND(D379=Vencimientos!$C$4,F379="No"),D379,""))</f>
        <v/>
      </c>
      <c r="V379" s="19" t="str">
        <f>IF(B379="","",IF(AND(D379=Vencimientos!$C$4,F379="No"),RANK(U379,$U$6:$U$1001,1)+COUNTIF($U$6:U379,U379)-1,""))</f>
        <v/>
      </c>
      <c r="W379" s="20" t="str">
        <f>IF(B379="","",IF(AND(D379&gt;Vencimientos!$C$4,F379="No"),D379,""))</f>
        <v/>
      </c>
      <c r="X379" s="19" t="str">
        <f>IF(B379="","",IF(AND(D379&gt;Vencimientos!$C$4,F379="No"),RANK(W379,$W$6:$W$1001,1)+COUNTIF($W$6:W379,W379)-1,""))</f>
        <v/>
      </c>
    </row>
    <row r="380" spans="2:24" ht="23.1" customHeight="1">
      <c r="B380" s="24"/>
      <c r="C380" s="24"/>
      <c r="D380" s="25"/>
      <c r="E380" s="26"/>
      <c r="F380" s="27"/>
      <c r="R380" s="19">
        <v>375</v>
      </c>
      <c r="S380" s="20" t="str">
        <f>IF(B380="","",IF(AND(D380&lt;Vencimientos!$C$4,F380="No"),D380,""))</f>
        <v/>
      </c>
      <c r="T380" s="19" t="str">
        <f>IF(B380="","",IF(AND(D380&lt;Vencimientos!$C$4,F380="No"),RANK(S380,$S$6:$S$1001,1)+COUNTIF($S$6:S380,S380)-1,""))</f>
        <v/>
      </c>
      <c r="U380" s="20" t="str">
        <f>IF(B380="","",IF(AND(D380=Vencimientos!$C$4,F380="No"),D380,""))</f>
        <v/>
      </c>
      <c r="V380" s="19" t="str">
        <f>IF(B380="","",IF(AND(D380=Vencimientos!$C$4,F380="No"),RANK(U380,$U$6:$U$1001,1)+COUNTIF($U$6:U380,U380)-1,""))</f>
        <v/>
      </c>
      <c r="W380" s="20" t="str">
        <f>IF(B380="","",IF(AND(D380&gt;Vencimientos!$C$4,F380="No"),D380,""))</f>
        <v/>
      </c>
      <c r="X380" s="19" t="str">
        <f>IF(B380="","",IF(AND(D380&gt;Vencimientos!$C$4,F380="No"),RANK(W380,$W$6:$W$1001,1)+COUNTIF($W$6:W380,W380)-1,""))</f>
        <v/>
      </c>
    </row>
    <row r="381" spans="2:24" ht="23.1" customHeight="1">
      <c r="B381" s="24"/>
      <c r="C381" s="24"/>
      <c r="D381" s="25"/>
      <c r="E381" s="26"/>
      <c r="F381" s="27"/>
      <c r="R381" s="19">
        <v>376</v>
      </c>
      <c r="S381" s="20" t="str">
        <f>IF(B381="","",IF(AND(D381&lt;Vencimientos!$C$4,F381="No"),D381,""))</f>
        <v/>
      </c>
      <c r="T381" s="19" t="str">
        <f>IF(B381="","",IF(AND(D381&lt;Vencimientos!$C$4,F381="No"),RANK(S381,$S$6:$S$1001,1)+COUNTIF($S$6:S381,S381)-1,""))</f>
        <v/>
      </c>
      <c r="U381" s="20" t="str">
        <f>IF(B381="","",IF(AND(D381=Vencimientos!$C$4,F381="No"),D381,""))</f>
        <v/>
      </c>
      <c r="V381" s="19" t="str">
        <f>IF(B381="","",IF(AND(D381=Vencimientos!$C$4,F381="No"),RANK(U381,$U$6:$U$1001,1)+COUNTIF($U$6:U381,U381)-1,""))</f>
        <v/>
      </c>
      <c r="W381" s="20" t="str">
        <f>IF(B381="","",IF(AND(D381&gt;Vencimientos!$C$4,F381="No"),D381,""))</f>
        <v/>
      </c>
      <c r="X381" s="19" t="str">
        <f>IF(B381="","",IF(AND(D381&gt;Vencimientos!$C$4,F381="No"),RANK(W381,$W$6:$W$1001,1)+COUNTIF($W$6:W381,W381)-1,""))</f>
        <v/>
      </c>
    </row>
    <row r="382" spans="2:24" ht="23.1" customHeight="1">
      <c r="B382" s="24"/>
      <c r="C382" s="24"/>
      <c r="D382" s="25"/>
      <c r="E382" s="26"/>
      <c r="F382" s="27"/>
      <c r="R382" s="19">
        <v>377</v>
      </c>
      <c r="S382" s="20" t="str">
        <f>IF(B382="","",IF(AND(D382&lt;Vencimientos!$C$4,F382="No"),D382,""))</f>
        <v/>
      </c>
      <c r="T382" s="19" t="str">
        <f>IF(B382="","",IF(AND(D382&lt;Vencimientos!$C$4,F382="No"),RANK(S382,$S$6:$S$1001,1)+COUNTIF($S$6:S382,S382)-1,""))</f>
        <v/>
      </c>
      <c r="U382" s="20" t="str">
        <f>IF(B382="","",IF(AND(D382=Vencimientos!$C$4,F382="No"),D382,""))</f>
        <v/>
      </c>
      <c r="V382" s="19" t="str">
        <f>IF(B382="","",IF(AND(D382=Vencimientos!$C$4,F382="No"),RANK(U382,$U$6:$U$1001,1)+COUNTIF($U$6:U382,U382)-1,""))</f>
        <v/>
      </c>
      <c r="W382" s="20" t="str">
        <f>IF(B382="","",IF(AND(D382&gt;Vencimientos!$C$4,F382="No"),D382,""))</f>
        <v/>
      </c>
      <c r="X382" s="19" t="str">
        <f>IF(B382="","",IF(AND(D382&gt;Vencimientos!$C$4,F382="No"),RANK(W382,$W$6:$W$1001,1)+COUNTIF($W$6:W382,W382)-1,""))</f>
        <v/>
      </c>
    </row>
    <row r="383" spans="2:24" ht="23.1" customHeight="1">
      <c r="B383" s="24"/>
      <c r="C383" s="24"/>
      <c r="D383" s="25"/>
      <c r="E383" s="26"/>
      <c r="F383" s="27"/>
      <c r="R383" s="19">
        <v>378</v>
      </c>
      <c r="S383" s="20" t="str">
        <f>IF(B383="","",IF(AND(D383&lt;Vencimientos!$C$4,F383="No"),D383,""))</f>
        <v/>
      </c>
      <c r="T383" s="19" t="str">
        <f>IF(B383="","",IF(AND(D383&lt;Vencimientos!$C$4,F383="No"),RANK(S383,$S$6:$S$1001,1)+COUNTIF($S$6:S383,S383)-1,""))</f>
        <v/>
      </c>
      <c r="U383" s="20" t="str">
        <f>IF(B383="","",IF(AND(D383=Vencimientos!$C$4,F383="No"),D383,""))</f>
        <v/>
      </c>
      <c r="V383" s="19" t="str">
        <f>IF(B383="","",IF(AND(D383=Vencimientos!$C$4,F383="No"),RANK(U383,$U$6:$U$1001,1)+COUNTIF($U$6:U383,U383)-1,""))</f>
        <v/>
      </c>
      <c r="W383" s="20" t="str">
        <f>IF(B383="","",IF(AND(D383&gt;Vencimientos!$C$4,F383="No"),D383,""))</f>
        <v/>
      </c>
      <c r="X383" s="19" t="str">
        <f>IF(B383="","",IF(AND(D383&gt;Vencimientos!$C$4,F383="No"),RANK(W383,$W$6:$W$1001,1)+COUNTIF($W$6:W383,W383)-1,""))</f>
        <v/>
      </c>
    </row>
    <row r="384" spans="2:24" ht="23.1" customHeight="1">
      <c r="B384" s="24"/>
      <c r="C384" s="24"/>
      <c r="D384" s="25"/>
      <c r="E384" s="26"/>
      <c r="F384" s="27"/>
      <c r="R384" s="19">
        <v>379</v>
      </c>
      <c r="S384" s="20" t="str">
        <f>IF(B384="","",IF(AND(D384&lt;Vencimientos!$C$4,F384="No"),D384,""))</f>
        <v/>
      </c>
      <c r="T384" s="19" t="str">
        <f>IF(B384="","",IF(AND(D384&lt;Vencimientos!$C$4,F384="No"),RANK(S384,$S$6:$S$1001,1)+COUNTIF($S$6:S384,S384)-1,""))</f>
        <v/>
      </c>
      <c r="U384" s="20" t="str">
        <f>IF(B384="","",IF(AND(D384=Vencimientos!$C$4,F384="No"),D384,""))</f>
        <v/>
      </c>
      <c r="V384" s="19" t="str">
        <f>IF(B384="","",IF(AND(D384=Vencimientos!$C$4,F384="No"),RANK(U384,$U$6:$U$1001,1)+COUNTIF($U$6:U384,U384)-1,""))</f>
        <v/>
      </c>
      <c r="W384" s="20" t="str">
        <f>IF(B384="","",IF(AND(D384&gt;Vencimientos!$C$4,F384="No"),D384,""))</f>
        <v/>
      </c>
      <c r="X384" s="19" t="str">
        <f>IF(B384="","",IF(AND(D384&gt;Vencimientos!$C$4,F384="No"),RANK(W384,$W$6:$W$1001,1)+COUNTIF($W$6:W384,W384)-1,""))</f>
        <v/>
      </c>
    </row>
    <row r="385" spans="2:24" ht="23.1" customHeight="1">
      <c r="B385" s="24"/>
      <c r="C385" s="24"/>
      <c r="D385" s="25"/>
      <c r="E385" s="26"/>
      <c r="F385" s="27"/>
      <c r="R385" s="19">
        <v>380</v>
      </c>
      <c r="S385" s="20" t="str">
        <f>IF(B385="","",IF(AND(D385&lt;Vencimientos!$C$4,F385="No"),D385,""))</f>
        <v/>
      </c>
      <c r="T385" s="19" t="str">
        <f>IF(B385="","",IF(AND(D385&lt;Vencimientos!$C$4,F385="No"),RANK(S385,$S$6:$S$1001,1)+COUNTIF($S$6:S385,S385)-1,""))</f>
        <v/>
      </c>
      <c r="U385" s="20" t="str">
        <f>IF(B385="","",IF(AND(D385=Vencimientos!$C$4,F385="No"),D385,""))</f>
        <v/>
      </c>
      <c r="V385" s="19" t="str">
        <f>IF(B385="","",IF(AND(D385=Vencimientos!$C$4,F385="No"),RANK(U385,$U$6:$U$1001,1)+COUNTIF($U$6:U385,U385)-1,""))</f>
        <v/>
      </c>
      <c r="W385" s="20" t="str">
        <f>IF(B385="","",IF(AND(D385&gt;Vencimientos!$C$4,F385="No"),D385,""))</f>
        <v/>
      </c>
      <c r="X385" s="19" t="str">
        <f>IF(B385="","",IF(AND(D385&gt;Vencimientos!$C$4,F385="No"),RANK(W385,$W$6:$W$1001,1)+COUNTIF($W$6:W385,W385)-1,""))</f>
        <v/>
      </c>
    </row>
    <row r="386" spans="2:24" ht="23.1" customHeight="1">
      <c r="B386" s="24"/>
      <c r="C386" s="24"/>
      <c r="D386" s="25"/>
      <c r="E386" s="26"/>
      <c r="F386" s="27"/>
      <c r="R386" s="19">
        <v>381</v>
      </c>
      <c r="S386" s="20" t="str">
        <f>IF(B386="","",IF(AND(D386&lt;Vencimientos!$C$4,F386="No"),D386,""))</f>
        <v/>
      </c>
      <c r="T386" s="19" t="str">
        <f>IF(B386="","",IF(AND(D386&lt;Vencimientos!$C$4,F386="No"),RANK(S386,$S$6:$S$1001,1)+COUNTIF($S$6:S386,S386)-1,""))</f>
        <v/>
      </c>
      <c r="U386" s="20" t="str">
        <f>IF(B386="","",IF(AND(D386=Vencimientos!$C$4,F386="No"),D386,""))</f>
        <v/>
      </c>
      <c r="V386" s="19" t="str">
        <f>IF(B386="","",IF(AND(D386=Vencimientos!$C$4,F386="No"),RANK(U386,$U$6:$U$1001,1)+COUNTIF($U$6:U386,U386)-1,""))</f>
        <v/>
      </c>
      <c r="W386" s="20" t="str">
        <f>IF(B386="","",IF(AND(D386&gt;Vencimientos!$C$4,F386="No"),D386,""))</f>
        <v/>
      </c>
      <c r="X386" s="19" t="str">
        <f>IF(B386="","",IF(AND(D386&gt;Vencimientos!$C$4,F386="No"),RANK(W386,$W$6:$W$1001,1)+COUNTIF($W$6:W386,W386)-1,""))</f>
        <v/>
      </c>
    </row>
    <row r="387" spans="2:24" ht="23.1" customHeight="1">
      <c r="B387" s="24"/>
      <c r="C387" s="24"/>
      <c r="D387" s="25"/>
      <c r="E387" s="26"/>
      <c r="F387" s="27"/>
      <c r="R387" s="19">
        <v>382</v>
      </c>
      <c r="S387" s="20" t="str">
        <f>IF(B387="","",IF(AND(D387&lt;Vencimientos!$C$4,F387="No"),D387,""))</f>
        <v/>
      </c>
      <c r="T387" s="19" t="str">
        <f>IF(B387="","",IF(AND(D387&lt;Vencimientos!$C$4,F387="No"),RANK(S387,$S$6:$S$1001,1)+COUNTIF($S$6:S387,S387)-1,""))</f>
        <v/>
      </c>
      <c r="U387" s="20" t="str">
        <f>IF(B387="","",IF(AND(D387=Vencimientos!$C$4,F387="No"),D387,""))</f>
        <v/>
      </c>
      <c r="V387" s="19" t="str">
        <f>IF(B387="","",IF(AND(D387=Vencimientos!$C$4,F387="No"),RANK(U387,$U$6:$U$1001,1)+COUNTIF($U$6:U387,U387)-1,""))</f>
        <v/>
      </c>
      <c r="W387" s="20" t="str">
        <f>IF(B387="","",IF(AND(D387&gt;Vencimientos!$C$4,F387="No"),D387,""))</f>
        <v/>
      </c>
      <c r="X387" s="19" t="str">
        <f>IF(B387="","",IF(AND(D387&gt;Vencimientos!$C$4,F387="No"),RANK(W387,$W$6:$W$1001,1)+COUNTIF($W$6:W387,W387)-1,""))</f>
        <v/>
      </c>
    </row>
    <row r="388" spans="2:24" ht="23.1" customHeight="1">
      <c r="B388" s="24"/>
      <c r="C388" s="24"/>
      <c r="D388" s="25"/>
      <c r="E388" s="26"/>
      <c r="F388" s="27"/>
      <c r="R388" s="19">
        <v>383</v>
      </c>
      <c r="S388" s="20" t="str">
        <f>IF(B388="","",IF(AND(D388&lt;Vencimientos!$C$4,F388="No"),D388,""))</f>
        <v/>
      </c>
      <c r="T388" s="19" t="str">
        <f>IF(B388="","",IF(AND(D388&lt;Vencimientos!$C$4,F388="No"),RANK(S388,$S$6:$S$1001,1)+COUNTIF($S$6:S388,S388)-1,""))</f>
        <v/>
      </c>
      <c r="U388" s="20" t="str">
        <f>IF(B388="","",IF(AND(D388=Vencimientos!$C$4,F388="No"),D388,""))</f>
        <v/>
      </c>
      <c r="V388" s="19" t="str">
        <f>IF(B388="","",IF(AND(D388=Vencimientos!$C$4,F388="No"),RANK(U388,$U$6:$U$1001,1)+COUNTIF($U$6:U388,U388)-1,""))</f>
        <v/>
      </c>
      <c r="W388" s="20" t="str">
        <f>IF(B388="","",IF(AND(D388&gt;Vencimientos!$C$4,F388="No"),D388,""))</f>
        <v/>
      </c>
      <c r="X388" s="19" t="str">
        <f>IF(B388="","",IF(AND(D388&gt;Vencimientos!$C$4,F388="No"),RANK(W388,$W$6:$W$1001,1)+COUNTIF($W$6:W388,W388)-1,""))</f>
        <v/>
      </c>
    </row>
    <row r="389" spans="2:24" ht="23.1" customHeight="1">
      <c r="B389" s="24"/>
      <c r="C389" s="24"/>
      <c r="D389" s="25"/>
      <c r="E389" s="26"/>
      <c r="F389" s="27"/>
      <c r="R389" s="19">
        <v>384</v>
      </c>
      <c r="S389" s="20" t="str">
        <f>IF(B389="","",IF(AND(D389&lt;Vencimientos!$C$4,F389="No"),D389,""))</f>
        <v/>
      </c>
      <c r="T389" s="19" t="str">
        <f>IF(B389="","",IF(AND(D389&lt;Vencimientos!$C$4,F389="No"),RANK(S389,$S$6:$S$1001,1)+COUNTIF($S$6:S389,S389)-1,""))</f>
        <v/>
      </c>
      <c r="U389" s="20" t="str">
        <f>IF(B389="","",IF(AND(D389=Vencimientos!$C$4,F389="No"),D389,""))</f>
        <v/>
      </c>
      <c r="V389" s="19" t="str">
        <f>IF(B389="","",IF(AND(D389=Vencimientos!$C$4,F389="No"),RANK(U389,$U$6:$U$1001,1)+COUNTIF($U$6:U389,U389)-1,""))</f>
        <v/>
      </c>
      <c r="W389" s="20" t="str">
        <f>IF(B389="","",IF(AND(D389&gt;Vencimientos!$C$4,F389="No"),D389,""))</f>
        <v/>
      </c>
      <c r="X389" s="19" t="str">
        <f>IF(B389="","",IF(AND(D389&gt;Vencimientos!$C$4,F389="No"),RANK(W389,$W$6:$W$1001,1)+COUNTIF($W$6:W389,W389)-1,""))</f>
        <v/>
      </c>
    </row>
    <row r="390" spans="2:24" ht="23.1" customHeight="1">
      <c r="B390" s="24"/>
      <c r="C390" s="24"/>
      <c r="D390" s="25"/>
      <c r="E390" s="26"/>
      <c r="F390" s="27"/>
      <c r="R390" s="19">
        <v>385</v>
      </c>
      <c r="S390" s="20" t="str">
        <f>IF(B390="","",IF(AND(D390&lt;Vencimientos!$C$4,F390="No"),D390,""))</f>
        <v/>
      </c>
      <c r="T390" s="19" t="str">
        <f>IF(B390="","",IF(AND(D390&lt;Vencimientos!$C$4,F390="No"),RANK(S390,$S$6:$S$1001,1)+COUNTIF($S$6:S390,S390)-1,""))</f>
        <v/>
      </c>
      <c r="U390" s="20" t="str">
        <f>IF(B390="","",IF(AND(D390=Vencimientos!$C$4,F390="No"),D390,""))</f>
        <v/>
      </c>
      <c r="V390" s="19" t="str">
        <f>IF(B390="","",IF(AND(D390=Vencimientos!$C$4,F390="No"),RANK(U390,$U$6:$U$1001,1)+COUNTIF($U$6:U390,U390)-1,""))</f>
        <v/>
      </c>
      <c r="W390" s="20" t="str">
        <f>IF(B390="","",IF(AND(D390&gt;Vencimientos!$C$4,F390="No"),D390,""))</f>
        <v/>
      </c>
      <c r="X390" s="19" t="str">
        <f>IF(B390="","",IF(AND(D390&gt;Vencimientos!$C$4,F390="No"),RANK(W390,$W$6:$W$1001,1)+COUNTIF($W$6:W390,W390)-1,""))</f>
        <v/>
      </c>
    </row>
    <row r="391" spans="2:24" ht="23.1" customHeight="1">
      <c r="B391" s="24"/>
      <c r="C391" s="24"/>
      <c r="D391" s="25"/>
      <c r="E391" s="26"/>
      <c r="F391" s="27"/>
      <c r="R391" s="19">
        <v>386</v>
      </c>
      <c r="S391" s="20" t="str">
        <f>IF(B391="","",IF(AND(D391&lt;Vencimientos!$C$4,F391="No"),D391,""))</f>
        <v/>
      </c>
      <c r="T391" s="19" t="str">
        <f>IF(B391="","",IF(AND(D391&lt;Vencimientos!$C$4,F391="No"),RANK(S391,$S$6:$S$1001,1)+COUNTIF($S$6:S391,S391)-1,""))</f>
        <v/>
      </c>
      <c r="U391" s="20" t="str">
        <f>IF(B391="","",IF(AND(D391=Vencimientos!$C$4,F391="No"),D391,""))</f>
        <v/>
      </c>
      <c r="V391" s="19" t="str">
        <f>IF(B391="","",IF(AND(D391=Vencimientos!$C$4,F391="No"),RANK(U391,$U$6:$U$1001,1)+COUNTIF($U$6:U391,U391)-1,""))</f>
        <v/>
      </c>
      <c r="W391" s="20" t="str">
        <f>IF(B391="","",IF(AND(D391&gt;Vencimientos!$C$4,F391="No"),D391,""))</f>
        <v/>
      </c>
      <c r="X391" s="19" t="str">
        <f>IF(B391="","",IF(AND(D391&gt;Vencimientos!$C$4,F391="No"),RANK(W391,$W$6:$W$1001,1)+COUNTIF($W$6:W391,W391)-1,""))</f>
        <v/>
      </c>
    </row>
    <row r="392" spans="2:24" ht="23.1" customHeight="1">
      <c r="B392" s="24"/>
      <c r="C392" s="24"/>
      <c r="D392" s="25"/>
      <c r="E392" s="26"/>
      <c r="F392" s="27"/>
      <c r="R392" s="19">
        <v>387</v>
      </c>
      <c r="S392" s="20" t="str">
        <f>IF(B392="","",IF(AND(D392&lt;Vencimientos!$C$4,F392="No"),D392,""))</f>
        <v/>
      </c>
      <c r="T392" s="19" t="str">
        <f>IF(B392="","",IF(AND(D392&lt;Vencimientos!$C$4,F392="No"),RANK(S392,$S$6:$S$1001,1)+COUNTIF($S$6:S392,S392)-1,""))</f>
        <v/>
      </c>
      <c r="U392" s="20" t="str">
        <f>IF(B392="","",IF(AND(D392=Vencimientos!$C$4,F392="No"),D392,""))</f>
        <v/>
      </c>
      <c r="V392" s="19" t="str">
        <f>IF(B392="","",IF(AND(D392=Vencimientos!$C$4,F392="No"),RANK(U392,$U$6:$U$1001,1)+COUNTIF($U$6:U392,U392)-1,""))</f>
        <v/>
      </c>
      <c r="W392" s="20" t="str">
        <f>IF(B392="","",IF(AND(D392&gt;Vencimientos!$C$4,F392="No"),D392,""))</f>
        <v/>
      </c>
      <c r="X392" s="19" t="str">
        <f>IF(B392="","",IF(AND(D392&gt;Vencimientos!$C$4,F392="No"),RANK(W392,$W$6:$W$1001,1)+COUNTIF($W$6:W392,W392)-1,""))</f>
        <v/>
      </c>
    </row>
    <row r="393" spans="2:24" ht="23.1" customHeight="1">
      <c r="B393" s="24"/>
      <c r="C393" s="24"/>
      <c r="D393" s="25"/>
      <c r="E393" s="26"/>
      <c r="F393" s="27"/>
      <c r="R393" s="19">
        <v>388</v>
      </c>
      <c r="S393" s="20" t="str">
        <f>IF(B393="","",IF(AND(D393&lt;Vencimientos!$C$4,F393="No"),D393,""))</f>
        <v/>
      </c>
      <c r="T393" s="19" t="str">
        <f>IF(B393="","",IF(AND(D393&lt;Vencimientos!$C$4,F393="No"),RANK(S393,$S$6:$S$1001,1)+COUNTIF($S$6:S393,S393)-1,""))</f>
        <v/>
      </c>
      <c r="U393" s="20" t="str">
        <f>IF(B393="","",IF(AND(D393=Vencimientos!$C$4,F393="No"),D393,""))</f>
        <v/>
      </c>
      <c r="V393" s="19" t="str">
        <f>IF(B393="","",IF(AND(D393=Vencimientos!$C$4,F393="No"),RANK(U393,$U$6:$U$1001,1)+COUNTIF($U$6:U393,U393)-1,""))</f>
        <v/>
      </c>
      <c r="W393" s="20" t="str">
        <f>IF(B393="","",IF(AND(D393&gt;Vencimientos!$C$4,F393="No"),D393,""))</f>
        <v/>
      </c>
      <c r="X393" s="19" t="str">
        <f>IF(B393="","",IF(AND(D393&gt;Vencimientos!$C$4,F393="No"),RANK(W393,$W$6:$W$1001,1)+COUNTIF($W$6:W393,W393)-1,""))</f>
        <v/>
      </c>
    </row>
    <row r="394" spans="2:24" ht="23.1" customHeight="1">
      <c r="B394" s="24"/>
      <c r="C394" s="24"/>
      <c r="D394" s="25"/>
      <c r="E394" s="26"/>
      <c r="F394" s="27"/>
      <c r="R394" s="19">
        <v>389</v>
      </c>
      <c r="S394" s="20" t="str">
        <f>IF(B394="","",IF(AND(D394&lt;Vencimientos!$C$4,F394="No"),D394,""))</f>
        <v/>
      </c>
      <c r="T394" s="19" t="str">
        <f>IF(B394="","",IF(AND(D394&lt;Vencimientos!$C$4,F394="No"),RANK(S394,$S$6:$S$1001,1)+COUNTIF($S$6:S394,S394)-1,""))</f>
        <v/>
      </c>
      <c r="U394" s="20" t="str">
        <f>IF(B394="","",IF(AND(D394=Vencimientos!$C$4,F394="No"),D394,""))</f>
        <v/>
      </c>
      <c r="V394" s="19" t="str">
        <f>IF(B394="","",IF(AND(D394=Vencimientos!$C$4,F394="No"),RANK(U394,$U$6:$U$1001,1)+COUNTIF($U$6:U394,U394)-1,""))</f>
        <v/>
      </c>
      <c r="W394" s="20" t="str">
        <f>IF(B394="","",IF(AND(D394&gt;Vencimientos!$C$4,F394="No"),D394,""))</f>
        <v/>
      </c>
      <c r="X394" s="19" t="str">
        <f>IF(B394="","",IF(AND(D394&gt;Vencimientos!$C$4,F394="No"),RANK(W394,$W$6:$W$1001,1)+COUNTIF($W$6:W394,W394)-1,""))</f>
        <v/>
      </c>
    </row>
    <row r="395" spans="2:24" ht="23.1" customHeight="1">
      <c r="B395" s="24"/>
      <c r="C395" s="24"/>
      <c r="D395" s="25"/>
      <c r="E395" s="26"/>
      <c r="F395" s="27"/>
      <c r="R395" s="19">
        <v>390</v>
      </c>
      <c r="S395" s="20" t="str">
        <f>IF(B395="","",IF(AND(D395&lt;Vencimientos!$C$4,F395="No"),D395,""))</f>
        <v/>
      </c>
      <c r="T395" s="19" t="str">
        <f>IF(B395="","",IF(AND(D395&lt;Vencimientos!$C$4,F395="No"),RANK(S395,$S$6:$S$1001,1)+COUNTIF($S$6:S395,S395)-1,""))</f>
        <v/>
      </c>
      <c r="U395" s="20" t="str">
        <f>IF(B395="","",IF(AND(D395=Vencimientos!$C$4,F395="No"),D395,""))</f>
        <v/>
      </c>
      <c r="V395" s="19" t="str">
        <f>IF(B395="","",IF(AND(D395=Vencimientos!$C$4,F395="No"),RANK(U395,$U$6:$U$1001,1)+COUNTIF($U$6:U395,U395)-1,""))</f>
        <v/>
      </c>
      <c r="W395" s="20" t="str">
        <f>IF(B395="","",IF(AND(D395&gt;Vencimientos!$C$4,F395="No"),D395,""))</f>
        <v/>
      </c>
      <c r="X395" s="19" t="str">
        <f>IF(B395="","",IF(AND(D395&gt;Vencimientos!$C$4,F395="No"),RANK(W395,$W$6:$W$1001,1)+COUNTIF($W$6:W395,W395)-1,""))</f>
        <v/>
      </c>
    </row>
    <row r="396" spans="2:24" ht="23.1" customHeight="1">
      <c r="B396" s="24"/>
      <c r="C396" s="24"/>
      <c r="D396" s="25"/>
      <c r="E396" s="26"/>
      <c r="F396" s="27"/>
      <c r="R396" s="19">
        <v>391</v>
      </c>
      <c r="S396" s="20" t="str">
        <f>IF(B396="","",IF(AND(D396&lt;Vencimientos!$C$4,F396="No"),D396,""))</f>
        <v/>
      </c>
      <c r="T396" s="19" t="str">
        <f>IF(B396="","",IF(AND(D396&lt;Vencimientos!$C$4,F396="No"),RANK(S396,$S$6:$S$1001,1)+COUNTIF($S$6:S396,S396)-1,""))</f>
        <v/>
      </c>
      <c r="U396" s="20" t="str">
        <f>IF(B396="","",IF(AND(D396=Vencimientos!$C$4,F396="No"),D396,""))</f>
        <v/>
      </c>
      <c r="V396" s="19" t="str">
        <f>IF(B396="","",IF(AND(D396=Vencimientos!$C$4,F396="No"),RANK(U396,$U$6:$U$1001,1)+COUNTIF($U$6:U396,U396)-1,""))</f>
        <v/>
      </c>
      <c r="W396" s="20" t="str">
        <f>IF(B396="","",IF(AND(D396&gt;Vencimientos!$C$4,F396="No"),D396,""))</f>
        <v/>
      </c>
      <c r="X396" s="19" t="str">
        <f>IF(B396="","",IF(AND(D396&gt;Vencimientos!$C$4,F396="No"),RANK(W396,$W$6:$W$1001,1)+COUNTIF($W$6:W396,W396)-1,""))</f>
        <v/>
      </c>
    </row>
    <row r="397" spans="2:24" ht="23.1" customHeight="1">
      <c r="B397" s="24"/>
      <c r="C397" s="24"/>
      <c r="D397" s="25"/>
      <c r="E397" s="26"/>
      <c r="F397" s="27"/>
      <c r="R397" s="19">
        <v>392</v>
      </c>
      <c r="S397" s="20" t="str">
        <f>IF(B397="","",IF(AND(D397&lt;Vencimientos!$C$4,F397="No"),D397,""))</f>
        <v/>
      </c>
      <c r="T397" s="19" t="str">
        <f>IF(B397="","",IF(AND(D397&lt;Vencimientos!$C$4,F397="No"),RANK(S397,$S$6:$S$1001,1)+COUNTIF($S$6:S397,S397)-1,""))</f>
        <v/>
      </c>
      <c r="U397" s="20" t="str">
        <f>IF(B397="","",IF(AND(D397=Vencimientos!$C$4,F397="No"),D397,""))</f>
        <v/>
      </c>
      <c r="V397" s="19" t="str">
        <f>IF(B397="","",IF(AND(D397=Vencimientos!$C$4,F397="No"),RANK(U397,$U$6:$U$1001,1)+COUNTIF($U$6:U397,U397)-1,""))</f>
        <v/>
      </c>
      <c r="W397" s="20" t="str">
        <f>IF(B397="","",IF(AND(D397&gt;Vencimientos!$C$4,F397="No"),D397,""))</f>
        <v/>
      </c>
      <c r="X397" s="19" t="str">
        <f>IF(B397="","",IF(AND(D397&gt;Vencimientos!$C$4,F397="No"),RANK(W397,$W$6:$W$1001,1)+COUNTIF($W$6:W397,W397)-1,""))</f>
        <v/>
      </c>
    </row>
    <row r="398" spans="2:24" ht="23.1" customHeight="1">
      <c r="B398" s="24"/>
      <c r="C398" s="24"/>
      <c r="D398" s="25"/>
      <c r="E398" s="26"/>
      <c r="F398" s="27"/>
      <c r="R398" s="19">
        <v>393</v>
      </c>
      <c r="S398" s="20" t="str">
        <f>IF(B398="","",IF(AND(D398&lt;Vencimientos!$C$4,F398="No"),D398,""))</f>
        <v/>
      </c>
      <c r="T398" s="19" t="str">
        <f>IF(B398="","",IF(AND(D398&lt;Vencimientos!$C$4,F398="No"),RANK(S398,$S$6:$S$1001,1)+COUNTIF($S$6:S398,S398)-1,""))</f>
        <v/>
      </c>
      <c r="U398" s="20" t="str">
        <f>IF(B398="","",IF(AND(D398=Vencimientos!$C$4,F398="No"),D398,""))</f>
        <v/>
      </c>
      <c r="V398" s="19" t="str">
        <f>IF(B398="","",IF(AND(D398=Vencimientos!$C$4,F398="No"),RANK(U398,$U$6:$U$1001,1)+COUNTIF($U$6:U398,U398)-1,""))</f>
        <v/>
      </c>
      <c r="W398" s="20" t="str">
        <f>IF(B398="","",IF(AND(D398&gt;Vencimientos!$C$4,F398="No"),D398,""))</f>
        <v/>
      </c>
      <c r="X398" s="19" t="str">
        <f>IF(B398="","",IF(AND(D398&gt;Vencimientos!$C$4,F398="No"),RANK(W398,$W$6:$W$1001,1)+COUNTIF($W$6:W398,W398)-1,""))</f>
        <v/>
      </c>
    </row>
    <row r="399" spans="2:24" ht="23.1" customHeight="1">
      <c r="B399" s="24"/>
      <c r="C399" s="24"/>
      <c r="D399" s="25"/>
      <c r="E399" s="26"/>
      <c r="F399" s="27"/>
      <c r="R399" s="19">
        <v>394</v>
      </c>
      <c r="S399" s="20" t="str">
        <f>IF(B399="","",IF(AND(D399&lt;Vencimientos!$C$4,F399="No"),D399,""))</f>
        <v/>
      </c>
      <c r="T399" s="19" t="str">
        <f>IF(B399="","",IF(AND(D399&lt;Vencimientos!$C$4,F399="No"),RANK(S399,$S$6:$S$1001,1)+COUNTIF($S$6:S399,S399)-1,""))</f>
        <v/>
      </c>
      <c r="U399" s="20" t="str">
        <f>IF(B399="","",IF(AND(D399=Vencimientos!$C$4,F399="No"),D399,""))</f>
        <v/>
      </c>
      <c r="V399" s="19" t="str">
        <f>IF(B399="","",IF(AND(D399=Vencimientos!$C$4,F399="No"),RANK(U399,$U$6:$U$1001,1)+COUNTIF($U$6:U399,U399)-1,""))</f>
        <v/>
      </c>
      <c r="W399" s="20" t="str">
        <f>IF(B399="","",IF(AND(D399&gt;Vencimientos!$C$4,F399="No"),D399,""))</f>
        <v/>
      </c>
      <c r="X399" s="19" t="str">
        <f>IF(B399="","",IF(AND(D399&gt;Vencimientos!$C$4,F399="No"),RANK(W399,$W$6:$W$1001,1)+COUNTIF($W$6:W399,W399)-1,""))</f>
        <v/>
      </c>
    </row>
    <row r="400" spans="2:24" ht="23.1" customHeight="1">
      <c r="B400" s="24"/>
      <c r="C400" s="24"/>
      <c r="D400" s="25"/>
      <c r="E400" s="26"/>
      <c r="F400" s="27"/>
      <c r="R400" s="19">
        <v>395</v>
      </c>
      <c r="S400" s="20" t="str">
        <f>IF(B400="","",IF(AND(D400&lt;Vencimientos!$C$4,F400="No"),D400,""))</f>
        <v/>
      </c>
      <c r="T400" s="19" t="str">
        <f>IF(B400="","",IF(AND(D400&lt;Vencimientos!$C$4,F400="No"),RANK(S400,$S$6:$S$1001,1)+COUNTIF($S$6:S400,S400)-1,""))</f>
        <v/>
      </c>
      <c r="U400" s="20" t="str">
        <f>IF(B400="","",IF(AND(D400=Vencimientos!$C$4,F400="No"),D400,""))</f>
        <v/>
      </c>
      <c r="V400" s="19" t="str">
        <f>IF(B400="","",IF(AND(D400=Vencimientos!$C$4,F400="No"),RANK(U400,$U$6:$U$1001,1)+COUNTIF($U$6:U400,U400)-1,""))</f>
        <v/>
      </c>
      <c r="W400" s="20" t="str">
        <f>IF(B400="","",IF(AND(D400&gt;Vencimientos!$C$4,F400="No"),D400,""))</f>
        <v/>
      </c>
      <c r="X400" s="19" t="str">
        <f>IF(B400="","",IF(AND(D400&gt;Vencimientos!$C$4,F400="No"),RANK(W400,$W$6:$W$1001,1)+COUNTIF($W$6:W400,W400)-1,""))</f>
        <v/>
      </c>
    </row>
    <row r="401" spans="2:24" ht="23.1" customHeight="1">
      <c r="B401" s="24"/>
      <c r="C401" s="24"/>
      <c r="D401" s="25"/>
      <c r="E401" s="26"/>
      <c r="F401" s="27"/>
      <c r="R401" s="19">
        <v>396</v>
      </c>
      <c r="S401" s="20" t="str">
        <f>IF(B401="","",IF(AND(D401&lt;Vencimientos!$C$4,F401="No"),D401,""))</f>
        <v/>
      </c>
      <c r="T401" s="19" t="str">
        <f>IF(B401="","",IF(AND(D401&lt;Vencimientos!$C$4,F401="No"),RANK(S401,$S$6:$S$1001,1)+COUNTIF($S$6:S401,S401)-1,""))</f>
        <v/>
      </c>
      <c r="U401" s="20" t="str">
        <f>IF(B401="","",IF(AND(D401=Vencimientos!$C$4,F401="No"),D401,""))</f>
        <v/>
      </c>
      <c r="V401" s="19" t="str">
        <f>IF(B401="","",IF(AND(D401=Vencimientos!$C$4,F401="No"),RANK(U401,$U$6:$U$1001,1)+COUNTIF($U$6:U401,U401)-1,""))</f>
        <v/>
      </c>
      <c r="W401" s="20" t="str">
        <f>IF(B401="","",IF(AND(D401&gt;Vencimientos!$C$4,F401="No"),D401,""))</f>
        <v/>
      </c>
      <c r="X401" s="19" t="str">
        <f>IF(B401="","",IF(AND(D401&gt;Vencimientos!$C$4,F401="No"),RANK(W401,$W$6:$W$1001,1)+COUNTIF($W$6:W401,W401)-1,""))</f>
        <v/>
      </c>
    </row>
    <row r="402" spans="2:24" ht="23.1" customHeight="1">
      <c r="B402" s="24"/>
      <c r="C402" s="24"/>
      <c r="D402" s="25"/>
      <c r="E402" s="26"/>
      <c r="F402" s="27"/>
      <c r="R402" s="19">
        <v>397</v>
      </c>
      <c r="S402" s="20" t="str">
        <f>IF(B402="","",IF(AND(D402&lt;Vencimientos!$C$4,F402="No"),D402,""))</f>
        <v/>
      </c>
      <c r="T402" s="19" t="str">
        <f>IF(B402="","",IF(AND(D402&lt;Vencimientos!$C$4,F402="No"),RANK(S402,$S$6:$S$1001,1)+COUNTIF($S$6:S402,S402)-1,""))</f>
        <v/>
      </c>
      <c r="U402" s="20" t="str">
        <f>IF(B402="","",IF(AND(D402=Vencimientos!$C$4,F402="No"),D402,""))</f>
        <v/>
      </c>
      <c r="V402" s="19" t="str">
        <f>IF(B402="","",IF(AND(D402=Vencimientos!$C$4,F402="No"),RANK(U402,$U$6:$U$1001,1)+COUNTIF($U$6:U402,U402)-1,""))</f>
        <v/>
      </c>
      <c r="W402" s="20" t="str">
        <f>IF(B402="","",IF(AND(D402&gt;Vencimientos!$C$4,F402="No"),D402,""))</f>
        <v/>
      </c>
      <c r="X402" s="19" t="str">
        <f>IF(B402="","",IF(AND(D402&gt;Vencimientos!$C$4,F402="No"),RANK(W402,$W$6:$W$1001,1)+COUNTIF($W$6:W402,W402)-1,""))</f>
        <v/>
      </c>
    </row>
    <row r="403" spans="2:24" ht="23.1" customHeight="1">
      <c r="B403" s="24"/>
      <c r="C403" s="24"/>
      <c r="D403" s="25"/>
      <c r="E403" s="26"/>
      <c r="F403" s="27"/>
      <c r="R403" s="19">
        <v>398</v>
      </c>
      <c r="S403" s="20" t="str">
        <f>IF(B403="","",IF(AND(D403&lt;Vencimientos!$C$4,F403="No"),D403,""))</f>
        <v/>
      </c>
      <c r="T403" s="19" t="str">
        <f>IF(B403="","",IF(AND(D403&lt;Vencimientos!$C$4,F403="No"),RANK(S403,$S$6:$S$1001,1)+COUNTIF($S$6:S403,S403)-1,""))</f>
        <v/>
      </c>
      <c r="U403" s="20" t="str">
        <f>IF(B403="","",IF(AND(D403=Vencimientos!$C$4,F403="No"),D403,""))</f>
        <v/>
      </c>
      <c r="V403" s="19" t="str">
        <f>IF(B403="","",IF(AND(D403=Vencimientos!$C$4,F403="No"),RANK(U403,$U$6:$U$1001,1)+COUNTIF($U$6:U403,U403)-1,""))</f>
        <v/>
      </c>
      <c r="W403" s="20" t="str">
        <f>IF(B403="","",IF(AND(D403&gt;Vencimientos!$C$4,F403="No"),D403,""))</f>
        <v/>
      </c>
      <c r="X403" s="19" t="str">
        <f>IF(B403="","",IF(AND(D403&gt;Vencimientos!$C$4,F403="No"),RANK(W403,$W$6:$W$1001,1)+COUNTIF($W$6:W403,W403)-1,""))</f>
        <v/>
      </c>
    </row>
    <row r="404" spans="2:24" ht="23.1" customHeight="1">
      <c r="B404" s="24"/>
      <c r="C404" s="24"/>
      <c r="D404" s="25"/>
      <c r="E404" s="26"/>
      <c r="F404" s="27"/>
      <c r="R404" s="19">
        <v>399</v>
      </c>
      <c r="S404" s="20" t="str">
        <f>IF(B404="","",IF(AND(D404&lt;Vencimientos!$C$4,F404="No"),D404,""))</f>
        <v/>
      </c>
      <c r="T404" s="19" t="str">
        <f>IF(B404="","",IF(AND(D404&lt;Vencimientos!$C$4,F404="No"),RANK(S404,$S$6:$S$1001,1)+COUNTIF($S$6:S404,S404)-1,""))</f>
        <v/>
      </c>
      <c r="U404" s="20" t="str">
        <f>IF(B404="","",IF(AND(D404=Vencimientos!$C$4,F404="No"),D404,""))</f>
        <v/>
      </c>
      <c r="V404" s="19" t="str">
        <f>IF(B404="","",IF(AND(D404=Vencimientos!$C$4,F404="No"),RANK(U404,$U$6:$U$1001,1)+COUNTIF($U$6:U404,U404)-1,""))</f>
        <v/>
      </c>
      <c r="W404" s="20" t="str">
        <f>IF(B404="","",IF(AND(D404&gt;Vencimientos!$C$4,F404="No"),D404,""))</f>
        <v/>
      </c>
      <c r="X404" s="19" t="str">
        <f>IF(B404="","",IF(AND(D404&gt;Vencimientos!$C$4,F404="No"),RANK(W404,$W$6:$W$1001,1)+COUNTIF($W$6:W404,W404)-1,""))</f>
        <v/>
      </c>
    </row>
    <row r="405" spans="2:24" ht="23.1" customHeight="1">
      <c r="B405" s="24"/>
      <c r="C405" s="24"/>
      <c r="D405" s="25"/>
      <c r="E405" s="26"/>
      <c r="F405" s="27"/>
      <c r="R405" s="19">
        <v>400</v>
      </c>
      <c r="S405" s="20" t="str">
        <f>IF(B405="","",IF(AND(D405&lt;Vencimientos!$C$4,F405="No"),D405,""))</f>
        <v/>
      </c>
      <c r="T405" s="19" t="str">
        <f>IF(B405="","",IF(AND(D405&lt;Vencimientos!$C$4,F405="No"),RANK(S405,$S$6:$S$1001,1)+COUNTIF($S$6:S405,S405)-1,""))</f>
        <v/>
      </c>
      <c r="U405" s="20" t="str">
        <f>IF(B405="","",IF(AND(D405=Vencimientos!$C$4,F405="No"),D405,""))</f>
        <v/>
      </c>
      <c r="V405" s="19" t="str">
        <f>IF(B405="","",IF(AND(D405=Vencimientos!$C$4,F405="No"),RANK(U405,$U$6:$U$1001,1)+COUNTIF($U$6:U405,U405)-1,""))</f>
        <v/>
      </c>
      <c r="W405" s="20" t="str">
        <f>IF(B405="","",IF(AND(D405&gt;Vencimientos!$C$4,F405="No"),D405,""))</f>
        <v/>
      </c>
      <c r="X405" s="19" t="str">
        <f>IF(B405="","",IF(AND(D405&gt;Vencimientos!$C$4,F405="No"),RANK(W405,$W$6:$W$1001,1)+COUNTIF($W$6:W405,W405)-1,""))</f>
        <v/>
      </c>
    </row>
    <row r="406" spans="2:24" ht="23.1" customHeight="1">
      <c r="B406" s="24"/>
      <c r="C406" s="24"/>
      <c r="D406" s="25"/>
      <c r="E406" s="26"/>
      <c r="F406" s="27"/>
      <c r="R406" s="19">
        <v>401</v>
      </c>
      <c r="S406" s="20" t="str">
        <f>IF(B406="","",IF(AND(D406&lt;Vencimientos!$C$4,F406="No"),D406,""))</f>
        <v/>
      </c>
      <c r="T406" s="19" t="str">
        <f>IF(B406="","",IF(AND(D406&lt;Vencimientos!$C$4,F406="No"),RANK(S406,$S$6:$S$1001,1)+COUNTIF($S$6:S406,S406)-1,""))</f>
        <v/>
      </c>
      <c r="U406" s="20" t="str">
        <f>IF(B406="","",IF(AND(D406=Vencimientos!$C$4,F406="No"),D406,""))</f>
        <v/>
      </c>
      <c r="V406" s="19" t="str">
        <f>IF(B406="","",IF(AND(D406=Vencimientos!$C$4,F406="No"),RANK(U406,$U$6:$U$1001,1)+COUNTIF($U$6:U406,U406)-1,""))</f>
        <v/>
      </c>
      <c r="W406" s="20" t="str">
        <f>IF(B406="","",IF(AND(D406&gt;Vencimientos!$C$4,F406="No"),D406,""))</f>
        <v/>
      </c>
      <c r="X406" s="19" t="str">
        <f>IF(B406="","",IF(AND(D406&gt;Vencimientos!$C$4,F406="No"),RANK(W406,$W$6:$W$1001,1)+COUNTIF($W$6:W406,W406)-1,""))</f>
        <v/>
      </c>
    </row>
    <row r="407" spans="2:24" ht="23.1" customHeight="1">
      <c r="B407" s="24"/>
      <c r="C407" s="24"/>
      <c r="D407" s="25"/>
      <c r="E407" s="26"/>
      <c r="F407" s="27"/>
      <c r="R407" s="19">
        <v>402</v>
      </c>
      <c r="S407" s="20" t="str">
        <f>IF(B407="","",IF(AND(D407&lt;Vencimientos!$C$4,F407="No"),D407,""))</f>
        <v/>
      </c>
      <c r="T407" s="19" t="str">
        <f>IF(B407="","",IF(AND(D407&lt;Vencimientos!$C$4,F407="No"),RANK(S407,$S$6:$S$1001,1)+COUNTIF($S$6:S407,S407)-1,""))</f>
        <v/>
      </c>
      <c r="U407" s="20" t="str">
        <f>IF(B407="","",IF(AND(D407=Vencimientos!$C$4,F407="No"),D407,""))</f>
        <v/>
      </c>
      <c r="V407" s="19" t="str">
        <f>IF(B407="","",IF(AND(D407=Vencimientos!$C$4,F407="No"),RANK(U407,$U$6:$U$1001,1)+COUNTIF($U$6:U407,U407)-1,""))</f>
        <v/>
      </c>
      <c r="W407" s="20" t="str">
        <f>IF(B407="","",IF(AND(D407&gt;Vencimientos!$C$4,F407="No"),D407,""))</f>
        <v/>
      </c>
      <c r="X407" s="19" t="str">
        <f>IF(B407="","",IF(AND(D407&gt;Vencimientos!$C$4,F407="No"),RANK(W407,$W$6:$W$1001,1)+COUNTIF($W$6:W407,W407)-1,""))</f>
        <v/>
      </c>
    </row>
    <row r="408" spans="2:24" ht="23.1" customHeight="1">
      <c r="B408" s="24"/>
      <c r="C408" s="24"/>
      <c r="D408" s="25"/>
      <c r="E408" s="26"/>
      <c r="F408" s="27"/>
      <c r="R408" s="19">
        <v>403</v>
      </c>
      <c r="S408" s="20" t="str">
        <f>IF(B408="","",IF(AND(D408&lt;Vencimientos!$C$4,F408="No"),D408,""))</f>
        <v/>
      </c>
      <c r="T408" s="19" t="str">
        <f>IF(B408="","",IF(AND(D408&lt;Vencimientos!$C$4,F408="No"),RANK(S408,$S$6:$S$1001,1)+COUNTIF($S$6:S408,S408)-1,""))</f>
        <v/>
      </c>
      <c r="U408" s="20" t="str">
        <f>IF(B408="","",IF(AND(D408=Vencimientos!$C$4,F408="No"),D408,""))</f>
        <v/>
      </c>
      <c r="V408" s="19" t="str">
        <f>IF(B408="","",IF(AND(D408=Vencimientos!$C$4,F408="No"),RANK(U408,$U$6:$U$1001,1)+COUNTIF($U$6:U408,U408)-1,""))</f>
        <v/>
      </c>
      <c r="W408" s="20" t="str">
        <f>IF(B408="","",IF(AND(D408&gt;Vencimientos!$C$4,F408="No"),D408,""))</f>
        <v/>
      </c>
      <c r="X408" s="19" t="str">
        <f>IF(B408="","",IF(AND(D408&gt;Vencimientos!$C$4,F408="No"),RANK(W408,$W$6:$W$1001,1)+COUNTIF($W$6:W408,W408)-1,""))</f>
        <v/>
      </c>
    </row>
    <row r="409" spans="2:24" ht="23.1" customHeight="1">
      <c r="B409" s="24"/>
      <c r="C409" s="24"/>
      <c r="D409" s="25"/>
      <c r="E409" s="26"/>
      <c r="F409" s="27"/>
      <c r="R409" s="19">
        <v>404</v>
      </c>
      <c r="S409" s="20" t="str">
        <f>IF(B409="","",IF(AND(D409&lt;Vencimientos!$C$4,F409="No"),D409,""))</f>
        <v/>
      </c>
      <c r="T409" s="19" t="str">
        <f>IF(B409="","",IF(AND(D409&lt;Vencimientos!$C$4,F409="No"),RANK(S409,$S$6:$S$1001,1)+COUNTIF($S$6:S409,S409)-1,""))</f>
        <v/>
      </c>
      <c r="U409" s="20" t="str">
        <f>IF(B409="","",IF(AND(D409=Vencimientos!$C$4,F409="No"),D409,""))</f>
        <v/>
      </c>
      <c r="V409" s="19" t="str">
        <f>IF(B409="","",IF(AND(D409=Vencimientos!$C$4,F409="No"),RANK(U409,$U$6:$U$1001,1)+COUNTIF($U$6:U409,U409)-1,""))</f>
        <v/>
      </c>
      <c r="W409" s="20" t="str">
        <f>IF(B409="","",IF(AND(D409&gt;Vencimientos!$C$4,F409="No"),D409,""))</f>
        <v/>
      </c>
      <c r="X409" s="19" t="str">
        <f>IF(B409="","",IF(AND(D409&gt;Vencimientos!$C$4,F409="No"),RANK(W409,$W$6:$W$1001,1)+COUNTIF($W$6:W409,W409)-1,""))</f>
        <v/>
      </c>
    </row>
    <row r="410" spans="2:24" ht="23.1" customHeight="1">
      <c r="B410" s="24"/>
      <c r="C410" s="24"/>
      <c r="D410" s="25"/>
      <c r="E410" s="26"/>
      <c r="F410" s="27"/>
      <c r="R410" s="19">
        <v>405</v>
      </c>
      <c r="S410" s="20" t="str">
        <f>IF(B410="","",IF(AND(D410&lt;Vencimientos!$C$4,F410="No"),D410,""))</f>
        <v/>
      </c>
      <c r="T410" s="19" t="str">
        <f>IF(B410="","",IF(AND(D410&lt;Vencimientos!$C$4,F410="No"),RANK(S410,$S$6:$S$1001,1)+COUNTIF($S$6:S410,S410)-1,""))</f>
        <v/>
      </c>
      <c r="U410" s="20" t="str">
        <f>IF(B410="","",IF(AND(D410=Vencimientos!$C$4,F410="No"),D410,""))</f>
        <v/>
      </c>
      <c r="V410" s="19" t="str">
        <f>IF(B410="","",IF(AND(D410=Vencimientos!$C$4,F410="No"),RANK(U410,$U$6:$U$1001,1)+COUNTIF($U$6:U410,U410)-1,""))</f>
        <v/>
      </c>
      <c r="W410" s="20" t="str">
        <f>IF(B410="","",IF(AND(D410&gt;Vencimientos!$C$4,F410="No"),D410,""))</f>
        <v/>
      </c>
      <c r="X410" s="19" t="str">
        <f>IF(B410="","",IF(AND(D410&gt;Vencimientos!$C$4,F410="No"),RANK(W410,$W$6:$W$1001,1)+COUNTIF($W$6:W410,W410)-1,""))</f>
        <v/>
      </c>
    </row>
    <row r="411" spans="2:24" ht="23.1" customHeight="1">
      <c r="B411" s="24"/>
      <c r="C411" s="24"/>
      <c r="D411" s="25"/>
      <c r="E411" s="26"/>
      <c r="F411" s="27"/>
      <c r="R411" s="19">
        <v>406</v>
      </c>
      <c r="S411" s="20" t="str">
        <f>IF(B411="","",IF(AND(D411&lt;Vencimientos!$C$4,F411="No"),D411,""))</f>
        <v/>
      </c>
      <c r="T411" s="19" t="str">
        <f>IF(B411="","",IF(AND(D411&lt;Vencimientos!$C$4,F411="No"),RANK(S411,$S$6:$S$1001,1)+COUNTIF($S$6:S411,S411)-1,""))</f>
        <v/>
      </c>
      <c r="U411" s="20" t="str">
        <f>IF(B411="","",IF(AND(D411=Vencimientos!$C$4,F411="No"),D411,""))</f>
        <v/>
      </c>
      <c r="V411" s="19" t="str">
        <f>IF(B411="","",IF(AND(D411=Vencimientos!$C$4,F411="No"),RANK(U411,$U$6:$U$1001,1)+COUNTIF($U$6:U411,U411)-1,""))</f>
        <v/>
      </c>
      <c r="W411" s="20" t="str">
        <f>IF(B411="","",IF(AND(D411&gt;Vencimientos!$C$4,F411="No"),D411,""))</f>
        <v/>
      </c>
      <c r="X411" s="19" t="str">
        <f>IF(B411="","",IF(AND(D411&gt;Vencimientos!$C$4,F411="No"),RANK(W411,$W$6:$W$1001,1)+COUNTIF($W$6:W411,W411)-1,""))</f>
        <v/>
      </c>
    </row>
    <row r="412" spans="2:24" ht="23.1" customHeight="1">
      <c r="B412" s="24"/>
      <c r="C412" s="24"/>
      <c r="D412" s="25"/>
      <c r="E412" s="26"/>
      <c r="F412" s="27"/>
      <c r="R412" s="19">
        <v>407</v>
      </c>
      <c r="S412" s="20" t="str">
        <f>IF(B412="","",IF(AND(D412&lt;Vencimientos!$C$4,F412="No"),D412,""))</f>
        <v/>
      </c>
      <c r="T412" s="19" t="str">
        <f>IF(B412="","",IF(AND(D412&lt;Vencimientos!$C$4,F412="No"),RANK(S412,$S$6:$S$1001,1)+COUNTIF($S$6:S412,S412)-1,""))</f>
        <v/>
      </c>
      <c r="U412" s="20" t="str">
        <f>IF(B412="","",IF(AND(D412=Vencimientos!$C$4,F412="No"),D412,""))</f>
        <v/>
      </c>
      <c r="V412" s="19" t="str">
        <f>IF(B412="","",IF(AND(D412=Vencimientos!$C$4,F412="No"),RANK(U412,$U$6:$U$1001,1)+COUNTIF($U$6:U412,U412)-1,""))</f>
        <v/>
      </c>
      <c r="W412" s="20" t="str">
        <f>IF(B412="","",IF(AND(D412&gt;Vencimientos!$C$4,F412="No"),D412,""))</f>
        <v/>
      </c>
      <c r="X412" s="19" t="str">
        <f>IF(B412="","",IF(AND(D412&gt;Vencimientos!$C$4,F412="No"),RANK(W412,$W$6:$W$1001,1)+COUNTIF($W$6:W412,W412)-1,""))</f>
        <v/>
      </c>
    </row>
    <row r="413" spans="2:24" ht="23.1" customHeight="1">
      <c r="B413" s="24"/>
      <c r="C413" s="24"/>
      <c r="D413" s="25"/>
      <c r="E413" s="26"/>
      <c r="F413" s="27"/>
      <c r="R413" s="19">
        <v>408</v>
      </c>
      <c r="S413" s="20" t="str">
        <f>IF(B413="","",IF(AND(D413&lt;Vencimientos!$C$4,F413="No"),D413,""))</f>
        <v/>
      </c>
      <c r="T413" s="19" t="str">
        <f>IF(B413="","",IF(AND(D413&lt;Vencimientos!$C$4,F413="No"),RANK(S413,$S$6:$S$1001,1)+COUNTIF($S$6:S413,S413)-1,""))</f>
        <v/>
      </c>
      <c r="U413" s="20" t="str">
        <f>IF(B413="","",IF(AND(D413=Vencimientos!$C$4,F413="No"),D413,""))</f>
        <v/>
      </c>
      <c r="V413" s="19" t="str">
        <f>IF(B413="","",IF(AND(D413=Vencimientos!$C$4,F413="No"),RANK(U413,$U$6:$U$1001,1)+COUNTIF($U$6:U413,U413)-1,""))</f>
        <v/>
      </c>
      <c r="W413" s="20" t="str">
        <f>IF(B413="","",IF(AND(D413&gt;Vencimientos!$C$4,F413="No"),D413,""))</f>
        <v/>
      </c>
      <c r="X413" s="19" t="str">
        <f>IF(B413="","",IF(AND(D413&gt;Vencimientos!$C$4,F413="No"),RANK(W413,$W$6:$W$1001,1)+COUNTIF($W$6:W413,W413)-1,""))</f>
        <v/>
      </c>
    </row>
    <row r="414" spans="2:24" ht="23.1" customHeight="1">
      <c r="B414" s="24"/>
      <c r="C414" s="24"/>
      <c r="D414" s="25"/>
      <c r="E414" s="26"/>
      <c r="F414" s="27"/>
      <c r="R414" s="19">
        <v>409</v>
      </c>
      <c r="S414" s="20" t="str">
        <f>IF(B414="","",IF(AND(D414&lt;Vencimientos!$C$4,F414="No"),D414,""))</f>
        <v/>
      </c>
      <c r="T414" s="19" t="str">
        <f>IF(B414="","",IF(AND(D414&lt;Vencimientos!$C$4,F414="No"),RANK(S414,$S$6:$S$1001,1)+COUNTIF($S$6:S414,S414)-1,""))</f>
        <v/>
      </c>
      <c r="U414" s="20" t="str">
        <f>IF(B414="","",IF(AND(D414=Vencimientos!$C$4,F414="No"),D414,""))</f>
        <v/>
      </c>
      <c r="V414" s="19" t="str">
        <f>IF(B414="","",IF(AND(D414=Vencimientos!$C$4,F414="No"),RANK(U414,$U$6:$U$1001,1)+COUNTIF($U$6:U414,U414)-1,""))</f>
        <v/>
      </c>
      <c r="W414" s="20" t="str">
        <f>IF(B414="","",IF(AND(D414&gt;Vencimientos!$C$4,F414="No"),D414,""))</f>
        <v/>
      </c>
      <c r="X414" s="19" t="str">
        <f>IF(B414="","",IF(AND(D414&gt;Vencimientos!$C$4,F414="No"),RANK(W414,$W$6:$W$1001,1)+COUNTIF($W$6:W414,W414)-1,""))</f>
        <v/>
      </c>
    </row>
    <row r="415" spans="2:24" ht="23.1" customHeight="1">
      <c r="B415" s="24"/>
      <c r="C415" s="24"/>
      <c r="D415" s="25"/>
      <c r="E415" s="26"/>
      <c r="F415" s="27"/>
      <c r="R415" s="19">
        <v>410</v>
      </c>
      <c r="S415" s="20" t="str">
        <f>IF(B415="","",IF(AND(D415&lt;Vencimientos!$C$4,F415="No"),D415,""))</f>
        <v/>
      </c>
      <c r="T415" s="19" t="str">
        <f>IF(B415="","",IF(AND(D415&lt;Vencimientos!$C$4,F415="No"),RANK(S415,$S$6:$S$1001,1)+COUNTIF($S$6:S415,S415)-1,""))</f>
        <v/>
      </c>
      <c r="U415" s="20" t="str">
        <f>IF(B415="","",IF(AND(D415=Vencimientos!$C$4,F415="No"),D415,""))</f>
        <v/>
      </c>
      <c r="V415" s="19" t="str">
        <f>IF(B415="","",IF(AND(D415=Vencimientos!$C$4,F415="No"),RANK(U415,$U$6:$U$1001,1)+COUNTIF($U$6:U415,U415)-1,""))</f>
        <v/>
      </c>
      <c r="W415" s="20" t="str">
        <f>IF(B415="","",IF(AND(D415&gt;Vencimientos!$C$4,F415="No"),D415,""))</f>
        <v/>
      </c>
      <c r="X415" s="19" t="str">
        <f>IF(B415="","",IF(AND(D415&gt;Vencimientos!$C$4,F415="No"),RANK(W415,$W$6:$W$1001,1)+COUNTIF($W$6:W415,W415)-1,""))</f>
        <v/>
      </c>
    </row>
    <row r="416" spans="2:24" ht="23.1" customHeight="1">
      <c r="B416" s="24"/>
      <c r="C416" s="24"/>
      <c r="D416" s="25"/>
      <c r="E416" s="26"/>
      <c r="F416" s="27"/>
      <c r="R416" s="19">
        <v>411</v>
      </c>
      <c r="S416" s="20" t="str">
        <f>IF(B416="","",IF(AND(D416&lt;Vencimientos!$C$4,F416="No"),D416,""))</f>
        <v/>
      </c>
      <c r="T416" s="19" t="str">
        <f>IF(B416="","",IF(AND(D416&lt;Vencimientos!$C$4,F416="No"),RANK(S416,$S$6:$S$1001,1)+COUNTIF($S$6:S416,S416)-1,""))</f>
        <v/>
      </c>
      <c r="U416" s="20" t="str">
        <f>IF(B416="","",IF(AND(D416=Vencimientos!$C$4,F416="No"),D416,""))</f>
        <v/>
      </c>
      <c r="V416" s="19" t="str">
        <f>IF(B416="","",IF(AND(D416=Vencimientos!$C$4,F416="No"),RANK(U416,$U$6:$U$1001,1)+COUNTIF($U$6:U416,U416)-1,""))</f>
        <v/>
      </c>
      <c r="W416" s="20" t="str">
        <f>IF(B416="","",IF(AND(D416&gt;Vencimientos!$C$4,F416="No"),D416,""))</f>
        <v/>
      </c>
      <c r="X416" s="19" t="str">
        <f>IF(B416="","",IF(AND(D416&gt;Vencimientos!$C$4,F416="No"),RANK(W416,$W$6:$W$1001,1)+COUNTIF($W$6:W416,W416)-1,""))</f>
        <v/>
      </c>
    </row>
    <row r="417" spans="2:24" ht="23.1" customHeight="1">
      <c r="B417" s="24"/>
      <c r="C417" s="24"/>
      <c r="D417" s="25"/>
      <c r="E417" s="26"/>
      <c r="F417" s="27"/>
      <c r="R417" s="19">
        <v>412</v>
      </c>
      <c r="S417" s="20" t="str">
        <f>IF(B417="","",IF(AND(D417&lt;Vencimientos!$C$4,F417="No"),D417,""))</f>
        <v/>
      </c>
      <c r="T417" s="19" t="str">
        <f>IF(B417="","",IF(AND(D417&lt;Vencimientos!$C$4,F417="No"),RANK(S417,$S$6:$S$1001,1)+COUNTIF($S$6:S417,S417)-1,""))</f>
        <v/>
      </c>
      <c r="U417" s="20" t="str">
        <f>IF(B417="","",IF(AND(D417=Vencimientos!$C$4,F417="No"),D417,""))</f>
        <v/>
      </c>
      <c r="V417" s="19" t="str">
        <f>IF(B417="","",IF(AND(D417=Vencimientos!$C$4,F417="No"),RANK(U417,$U$6:$U$1001,1)+COUNTIF($U$6:U417,U417)-1,""))</f>
        <v/>
      </c>
      <c r="W417" s="20" t="str">
        <f>IF(B417="","",IF(AND(D417&gt;Vencimientos!$C$4,F417="No"),D417,""))</f>
        <v/>
      </c>
      <c r="X417" s="19" t="str">
        <f>IF(B417="","",IF(AND(D417&gt;Vencimientos!$C$4,F417="No"),RANK(W417,$W$6:$W$1001,1)+COUNTIF($W$6:W417,W417)-1,""))</f>
        <v/>
      </c>
    </row>
    <row r="418" spans="2:24" ht="23.1" customHeight="1">
      <c r="B418" s="24"/>
      <c r="C418" s="24"/>
      <c r="D418" s="25"/>
      <c r="E418" s="26"/>
      <c r="F418" s="27"/>
      <c r="R418" s="19">
        <v>413</v>
      </c>
      <c r="S418" s="20" t="str">
        <f>IF(B418="","",IF(AND(D418&lt;Vencimientos!$C$4,F418="No"),D418,""))</f>
        <v/>
      </c>
      <c r="T418" s="19" t="str">
        <f>IF(B418="","",IF(AND(D418&lt;Vencimientos!$C$4,F418="No"),RANK(S418,$S$6:$S$1001,1)+COUNTIF($S$6:S418,S418)-1,""))</f>
        <v/>
      </c>
      <c r="U418" s="20" t="str">
        <f>IF(B418="","",IF(AND(D418=Vencimientos!$C$4,F418="No"),D418,""))</f>
        <v/>
      </c>
      <c r="V418" s="19" t="str">
        <f>IF(B418="","",IF(AND(D418=Vencimientos!$C$4,F418="No"),RANK(U418,$U$6:$U$1001,1)+COUNTIF($U$6:U418,U418)-1,""))</f>
        <v/>
      </c>
      <c r="W418" s="20" t="str">
        <f>IF(B418="","",IF(AND(D418&gt;Vencimientos!$C$4,F418="No"),D418,""))</f>
        <v/>
      </c>
      <c r="X418" s="19" t="str">
        <f>IF(B418="","",IF(AND(D418&gt;Vencimientos!$C$4,F418="No"),RANK(W418,$W$6:$W$1001,1)+COUNTIF($W$6:W418,W418)-1,""))</f>
        <v/>
      </c>
    </row>
    <row r="419" spans="2:24" ht="23.1" customHeight="1">
      <c r="B419" s="24"/>
      <c r="C419" s="24"/>
      <c r="D419" s="25"/>
      <c r="E419" s="26"/>
      <c r="F419" s="27"/>
      <c r="R419" s="19">
        <v>414</v>
      </c>
      <c r="S419" s="20" t="str">
        <f>IF(B419="","",IF(AND(D419&lt;Vencimientos!$C$4,F419="No"),D419,""))</f>
        <v/>
      </c>
      <c r="T419" s="19" t="str">
        <f>IF(B419="","",IF(AND(D419&lt;Vencimientos!$C$4,F419="No"),RANK(S419,$S$6:$S$1001,1)+COUNTIF($S$6:S419,S419)-1,""))</f>
        <v/>
      </c>
      <c r="U419" s="20" t="str">
        <f>IF(B419="","",IF(AND(D419=Vencimientos!$C$4,F419="No"),D419,""))</f>
        <v/>
      </c>
      <c r="V419" s="19" t="str">
        <f>IF(B419="","",IF(AND(D419=Vencimientos!$C$4,F419="No"),RANK(U419,$U$6:$U$1001,1)+COUNTIF($U$6:U419,U419)-1,""))</f>
        <v/>
      </c>
      <c r="W419" s="20" t="str">
        <f>IF(B419="","",IF(AND(D419&gt;Vencimientos!$C$4,F419="No"),D419,""))</f>
        <v/>
      </c>
      <c r="X419" s="19" t="str">
        <f>IF(B419="","",IF(AND(D419&gt;Vencimientos!$C$4,F419="No"),RANK(W419,$W$6:$W$1001,1)+COUNTIF($W$6:W419,W419)-1,""))</f>
        <v/>
      </c>
    </row>
    <row r="420" spans="2:24" ht="23.1" customHeight="1">
      <c r="B420" s="24"/>
      <c r="C420" s="24"/>
      <c r="D420" s="25"/>
      <c r="E420" s="26"/>
      <c r="F420" s="27"/>
      <c r="R420" s="19">
        <v>415</v>
      </c>
      <c r="S420" s="20" t="str">
        <f>IF(B420="","",IF(AND(D420&lt;Vencimientos!$C$4,F420="No"),D420,""))</f>
        <v/>
      </c>
      <c r="T420" s="19" t="str">
        <f>IF(B420="","",IF(AND(D420&lt;Vencimientos!$C$4,F420="No"),RANK(S420,$S$6:$S$1001,1)+COUNTIF($S$6:S420,S420)-1,""))</f>
        <v/>
      </c>
      <c r="U420" s="20" t="str">
        <f>IF(B420="","",IF(AND(D420=Vencimientos!$C$4,F420="No"),D420,""))</f>
        <v/>
      </c>
      <c r="V420" s="19" t="str">
        <f>IF(B420="","",IF(AND(D420=Vencimientos!$C$4,F420="No"),RANK(U420,$U$6:$U$1001,1)+COUNTIF($U$6:U420,U420)-1,""))</f>
        <v/>
      </c>
      <c r="W420" s="20" t="str">
        <f>IF(B420="","",IF(AND(D420&gt;Vencimientos!$C$4,F420="No"),D420,""))</f>
        <v/>
      </c>
      <c r="X420" s="19" t="str">
        <f>IF(B420="","",IF(AND(D420&gt;Vencimientos!$C$4,F420="No"),RANK(W420,$W$6:$W$1001,1)+COUNTIF($W$6:W420,W420)-1,""))</f>
        <v/>
      </c>
    </row>
    <row r="421" spans="2:24" ht="23.1" customHeight="1">
      <c r="B421" s="24"/>
      <c r="C421" s="24"/>
      <c r="D421" s="25"/>
      <c r="E421" s="26"/>
      <c r="F421" s="27"/>
      <c r="R421" s="19">
        <v>416</v>
      </c>
      <c r="S421" s="20" t="str">
        <f>IF(B421="","",IF(AND(D421&lt;Vencimientos!$C$4,F421="No"),D421,""))</f>
        <v/>
      </c>
      <c r="T421" s="19" t="str">
        <f>IF(B421="","",IF(AND(D421&lt;Vencimientos!$C$4,F421="No"),RANK(S421,$S$6:$S$1001,1)+COUNTIF($S$6:S421,S421)-1,""))</f>
        <v/>
      </c>
      <c r="U421" s="20" t="str">
        <f>IF(B421="","",IF(AND(D421=Vencimientos!$C$4,F421="No"),D421,""))</f>
        <v/>
      </c>
      <c r="V421" s="19" t="str">
        <f>IF(B421="","",IF(AND(D421=Vencimientos!$C$4,F421="No"),RANK(U421,$U$6:$U$1001,1)+COUNTIF($U$6:U421,U421)-1,""))</f>
        <v/>
      </c>
      <c r="W421" s="20" t="str">
        <f>IF(B421="","",IF(AND(D421&gt;Vencimientos!$C$4,F421="No"),D421,""))</f>
        <v/>
      </c>
      <c r="X421" s="19" t="str">
        <f>IF(B421="","",IF(AND(D421&gt;Vencimientos!$C$4,F421="No"),RANK(W421,$W$6:$W$1001,1)+COUNTIF($W$6:W421,W421)-1,""))</f>
        <v/>
      </c>
    </row>
    <row r="422" spans="2:24" ht="23.1" customHeight="1">
      <c r="B422" s="24"/>
      <c r="C422" s="24"/>
      <c r="D422" s="25"/>
      <c r="E422" s="26"/>
      <c r="F422" s="27"/>
      <c r="R422" s="19">
        <v>417</v>
      </c>
      <c r="S422" s="20" t="str">
        <f>IF(B422="","",IF(AND(D422&lt;Vencimientos!$C$4,F422="No"),D422,""))</f>
        <v/>
      </c>
      <c r="T422" s="19" t="str">
        <f>IF(B422="","",IF(AND(D422&lt;Vencimientos!$C$4,F422="No"),RANK(S422,$S$6:$S$1001,1)+COUNTIF($S$6:S422,S422)-1,""))</f>
        <v/>
      </c>
      <c r="U422" s="20" t="str">
        <f>IF(B422="","",IF(AND(D422=Vencimientos!$C$4,F422="No"),D422,""))</f>
        <v/>
      </c>
      <c r="V422" s="19" t="str">
        <f>IF(B422="","",IF(AND(D422=Vencimientos!$C$4,F422="No"),RANK(U422,$U$6:$U$1001,1)+COUNTIF($U$6:U422,U422)-1,""))</f>
        <v/>
      </c>
      <c r="W422" s="20" t="str">
        <f>IF(B422="","",IF(AND(D422&gt;Vencimientos!$C$4,F422="No"),D422,""))</f>
        <v/>
      </c>
      <c r="X422" s="19" t="str">
        <f>IF(B422="","",IF(AND(D422&gt;Vencimientos!$C$4,F422="No"),RANK(W422,$W$6:$W$1001,1)+COUNTIF($W$6:W422,W422)-1,""))</f>
        <v/>
      </c>
    </row>
    <row r="423" spans="2:24" ht="23.1" customHeight="1">
      <c r="B423" s="24"/>
      <c r="C423" s="24"/>
      <c r="D423" s="25"/>
      <c r="E423" s="26"/>
      <c r="F423" s="27"/>
      <c r="R423" s="19">
        <v>418</v>
      </c>
      <c r="S423" s="20" t="str">
        <f>IF(B423="","",IF(AND(D423&lt;Vencimientos!$C$4,F423="No"),D423,""))</f>
        <v/>
      </c>
      <c r="T423" s="19" t="str">
        <f>IF(B423="","",IF(AND(D423&lt;Vencimientos!$C$4,F423="No"),RANK(S423,$S$6:$S$1001,1)+COUNTIF($S$6:S423,S423)-1,""))</f>
        <v/>
      </c>
      <c r="U423" s="20" t="str">
        <f>IF(B423="","",IF(AND(D423=Vencimientos!$C$4,F423="No"),D423,""))</f>
        <v/>
      </c>
      <c r="V423" s="19" t="str">
        <f>IF(B423="","",IF(AND(D423=Vencimientos!$C$4,F423="No"),RANK(U423,$U$6:$U$1001,1)+COUNTIF($U$6:U423,U423)-1,""))</f>
        <v/>
      </c>
      <c r="W423" s="20" t="str">
        <f>IF(B423="","",IF(AND(D423&gt;Vencimientos!$C$4,F423="No"),D423,""))</f>
        <v/>
      </c>
      <c r="X423" s="19" t="str">
        <f>IF(B423="","",IF(AND(D423&gt;Vencimientos!$C$4,F423="No"),RANK(W423,$W$6:$W$1001,1)+COUNTIF($W$6:W423,W423)-1,""))</f>
        <v/>
      </c>
    </row>
    <row r="424" spans="2:24" ht="23.1" customHeight="1">
      <c r="B424" s="24"/>
      <c r="C424" s="24"/>
      <c r="D424" s="25"/>
      <c r="E424" s="26"/>
      <c r="F424" s="27"/>
      <c r="R424" s="19">
        <v>419</v>
      </c>
      <c r="S424" s="20" t="str">
        <f>IF(B424="","",IF(AND(D424&lt;Vencimientos!$C$4,F424="No"),D424,""))</f>
        <v/>
      </c>
      <c r="T424" s="19" t="str">
        <f>IF(B424="","",IF(AND(D424&lt;Vencimientos!$C$4,F424="No"),RANK(S424,$S$6:$S$1001,1)+COUNTIF($S$6:S424,S424)-1,""))</f>
        <v/>
      </c>
      <c r="U424" s="20" t="str">
        <f>IF(B424="","",IF(AND(D424=Vencimientos!$C$4,F424="No"),D424,""))</f>
        <v/>
      </c>
      <c r="V424" s="19" t="str">
        <f>IF(B424="","",IF(AND(D424=Vencimientos!$C$4,F424="No"),RANK(U424,$U$6:$U$1001,1)+COUNTIF($U$6:U424,U424)-1,""))</f>
        <v/>
      </c>
      <c r="W424" s="20" t="str">
        <f>IF(B424="","",IF(AND(D424&gt;Vencimientos!$C$4,F424="No"),D424,""))</f>
        <v/>
      </c>
      <c r="X424" s="19" t="str">
        <f>IF(B424="","",IF(AND(D424&gt;Vencimientos!$C$4,F424="No"),RANK(W424,$W$6:$W$1001,1)+COUNTIF($W$6:W424,W424)-1,""))</f>
        <v/>
      </c>
    </row>
    <row r="425" spans="2:24" ht="23.1" customHeight="1">
      <c r="B425" s="24"/>
      <c r="C425" s="24"/>
      <c r="D425" s="25"/>
      <c r="E425" s="26"/>
      <c r="F425" s="27"/>
      <c r="R425" s="19">
        <v>420</v>
      </c>
      <c r="S425" s="20" t="str">
        <f>IF(B425="","",IF(AND(D425&lt;Vencimientos!$C$4,F425="No"),D425,""))</f>
        <v/>
      </c>
      <c r="T425" s="19" t="str">
        <f>IF(B425="","",IF(AND(D425&lt;Vencimientos!$C$4,F425="No"),RANK(S425,$S$6:$S$1001,1)+COUNTIF($S$6:S425,S425)-1,""))</f>
        <v/>
      </c>
      <c r="U425" s="20" t="str">
        <f>IF(B425="","",IF(AND(D425=Vencimientos!$C$4,F425="No"),D425,""))</f>
        <v/>
      </c>
      <c r="V425" s="19" t="str">
        <f>IF(B425="","",IF(AND(D425=Vencimientos!$C$4,F425="No"),RANK(U425,$U$6:$U$1001,1)+COUNTIF($U$6:U425,U425)-1,""))</f>
        <v/>
      </c>
      <c r="W425" s="20" t="str">
        <f>IF(B425="","",IF(AND(D425&gt;Vencimientos!$C$4,F425="No"),D425,""))</f>
        <v/>
      </c>
      <c r="X425" s="19" t="str">
        <f>IF(B425="","",IF(AND(D425&gt;Vencimientos!$C$4,F425="No"),RANK(W425,$W$6:$W$1001,1)+COUNTIF($W$6:W425,W425)-1,""))</f>
        <v/>
      </c>
    </row>
    <row r="426" spans="2:24" ht="23.1" customHeight="1">
      <c r="B426" s="24"/>
      <c r="C426" s="24"/>
      <c r="D426" s="25"/>
      <c r="E426" s="26"/>
      <c r="F426" s="27"/>
      <c r="R426" s="19">
        <v>421</v>
      </c>
      <c r="S426" s="20" t="str">
        <f>IF(B426="","",IF(AND(D426&lt;Vencimientos!$C$4,F426="No"),D426,""))</f>
        <v/>
      </c>
      <c r="T426" s="19" t="str">
        <f>IF(B426="","",IF(AND(D426&lt;Vencimientos!$C$4,F426="No"),RANK(S426,$S$6:$S$1001,1)+COUNTIF($S$6:S426,S426)-1,""))</f>
        <v/>
      </c>
      <c r="U426" s="20" t="str">
        <f>IF(B426="","",IF(AND(D426=Vencimientos!$C$4,F426="No"),D426,""))</f>
        <v/>
      </c>
      <c r="V426" s="19" t="str">
        <f>IF(B426="","",IF(AND(D426=Vencimientos!$C$4,F426="No"),RANK(U426,$U$6:$U$1001,1)+COUNTIF($U$6:U426,U426)-1,""))</f>
        <v/>
      </c>
      <c r="W426" s="20" t="str">
        <f>IF(B426="","",IF(AND(D426&gt;Vencimientos!$C$4,F426="No"),D426,""))</f>
        <v/>
      </c>
      <c r="X426" s="19" t="str">
        <f>IF(B426="","",IF(AND(D426&gt;Vencimientos!$C$4,F426="No"),RANK(W426,$W$6:$W$1001,1)+COUNTIF($W$6:W426,W426)-1,""))</f>
        <v/>
      </c>
    </row>
    <row r="427" spans="2:24" ht="23.1" customHeight="1">
      <c r="B427" s="24"/>
      <c r="C427" s="24"/>
      <c r="D427" s="25"/>
      <c r="E427" s="26"/>
      <c r="F427" s="27"/>
      <c r="R427" s="19">
        <v>422</v>
      </c>
      <c r="S427" s="20" t="str">
        <f>IF(B427="","",IF(AND(D427&lt;Vencimientos!$C$4,F427="No"),D427,""))</f>
        <v/>
      </c>
      <c r="T427" s="19" t="str">
        <f>IF(B427="","",IF(AND(D427&lt;Vencimientos!$C$4,F427="No"),RANK(S427,$S$6:$S$1001,1)+COUNTIF($S$6:S427,S427)-1,""))</f>
        <v/>
      </c>
      <c r="U427" s="20" t="str">
        <f>IF(B427="","",IF(AND(D427=Vencimientos!$C$4,F427="No"),D427,""))</f>
        <v/>
      </c>
      <c r="V427" s="19" t="str">
        <f>IF(B427="","",IF(AND(D427=Vencimientos!$C$4,F427="No"),RANK(U427,$U$6:$U$1001,1)+COUNTIF($U$6:U427,U427)-1,""))</f>
        <v/>
      </c>
      <c r="W427" s="20" t="str">
        <f>IF(B427="","",IF(AND(D427&gt;Vencimientos!$C$4,F427="No"),D427,""))</f>
        <v/>
      </c>
      <c r="X427" s="19" t="str">
        <f>IF(B427="","",IF(AND(D427&gt;Vencimientos!$C$4,F427="No"),RANK(W427,$W$6:$W$1001,1)+COUNTIF($W$6:W427,W427)-1,""))</f>
        <v/>
      </c>
    </row>
    <row r="428" spans="2:24" ht="23.1" customHeight="1">
      <c r="B428" s="24"/>
      <c r="C428" s="24"/>
      <c r="D428" s="25"/>
      <c r="E428" s="26"/>
      <c r="F428" s="27"/>
      <c r="R428" s="19">
        <v>423</v>
      </c>
      <c r="S428" s="20" t="str">
        <f>IF(B428="","",IF(AND(D428&lt;Vencimientos!$C$4,F428="No"),D428,""))</f>
        <v/>
      </c>
      <c r="T428" s="19" t="str">
        <f>IF(B428="","",IF(AND(D428&lt;Vencimientos!$C$4,F428="No"),RANK(S428,$S$6:$S$1001,1)+COUNTIF($S$6:S428,S428)-1,""))</f>
        <v/>
      </c>
      <c r="U428" s="20" t="str">
        <f>IF(B428="","",IF(AND(D428=Vencimientos!$C$4,F428="No"),D428,""))</f>
        <v/>
      </c>
      <c r="V428" s="19" t="str">
        <f>IF(B428="","",IF(AND(D428=Vencimientos!$C$4,F428="No"),RANK(U428,$U$6:$U$1001,1)+COUNTIF($U$6:U428,U428)-1,""))</f>
        <v/>
      </c>
      <c r="W428" s="20" t="str">
        <f>IF(B428="","",IF(AND(D428&gt;Vencimientos!$C$4,F428="No"),D428,""))</f>
        <v/>
      </c>
      <c r="X428" s="19" t="str">
        <f>IF(B428="","",IF(AND(D428&gt;Vencimientos!$C$4,F428="No"),RANK(W428,$W$6:$W$1001,1)+COUNTIF($W$6:W428,W428)-1,""))</f>
        <v/>
      </c>
    </row>
    <row r="429" spans="2:24" ht="23.1" customHeight="1">
      <c r="B429" s="24"/>
      <c r="C429" s="24"/>
      <c r="D429" s="25"/>
      <c r="E429" s="26"/>
      <c r="F429" s="27"/>
      <c r="R429" s="19">
        <v>424</v>
      </c>
      <c r="S429" s="20" t="str">
        <f>IF(B429="","",IF(AND(D429&lt;Vencimientos!$C$4,F429="No"),D429,""))</f>
        <v/>
      </c>
      <c r="T429" s="19" t="str">
        <f>IF(B429="","",IF(AND(D429&lt;Vencimientos!$C$4,F429="No"),RANK(S429,$S$6:$S$1001,1)+COUNTIF($S$6:S429,S429)-1,""))</f>
        <v/>
      </c>
      <c r="U429" s="20" t="str">
        <f>IF(B429="","",IF(AND(D429=Vencimientos!$C$4,F429="No"),D429,""))</f>
        <v/>
      </c>
      <c r="V429" s="19" t="str">
        <f>IF(B429="","",IF(AND(D429=Vencimientos!$C$4,F429="No"),RANK(U429,$U$6:$U$1001,1)+COUNTIF($U$6:U429,U429)-1,""))</f>
        <v/>
      </c>
      <c r="W429" s="20" t="str">
        <f>IF(B429="","",IF(AND(D429&gt;Vencimientos!$C$4,F429="No"),D429,""))</f>
        <v/>
      </c>
      <c r="X429" s="19" t="str">
        <f>IF(B429="","",IF(AND(D429&gt;Vencimientos!$C$4,F429="No"),RANK(W429,$W$6:$W$1001,1)+COUNTIF($W$6:W429,W429)-1,""))</f>
        <v/>
      </c>
    </row>
    <row r="430" spans="2:24" ht="23.1" customHeight="1">
      <c r="B430" s="24"/>
      <c r="C430" s="24"/>
      <c r="D430" s="25"/>
      <c r="E430" s="26"/>
      <c r="F430" s="27"/>
      <c r="R430" s="19">
        <v>425</v>
      </c>
      <c r="S430" s="20" t="str">
        <f>IF(B430="","",IF(AND(D430&lt;Vencimientos!$C$4,F430="No"),D430,""))</f>
        <v/>
      </c>
      <c r="T430" s="19" t="str">
        <f>IF(B430="","",IF(AND(D430&lt;Vencimientos!$C$4,F430="No"),RANK(S430,$S$6:$S$1001,1)+COUNTIF($S$6:S430,S430)-1,""))</f>
        <v/>
      </c>
      <c r="U430" s="20" t="str">
        <f>IF(B430="","",IF(AND(D430=Vencimientos!$C$4,F430="No"),D430,""))</f>
        <v/>
      </c>
      <c r="V430" s="19" t="str">
        <f>IF(B430="","",IF(AND(D430=Vencimientos!$C$4,F430="No"),RANK(U430,$U$6:$U$1001,1)+COUNTIF($U$6:U430,U430)-1,""))</f>
        <v/>
      </c>
      <c r="W430" s="20" t="str">
        <f>IF(B430="","",IF(AND(D430&gt;Vencimientos!$C$4,F430="No"),D430,""))</f>
        <v/>
      </c>
      <c r="X430" s="19" t="str">
        <f>IF(B430="","",IF(AND(D430&gt;Vencimientos!$C$4,F430="No"),RANK(W430,$W$6:$W$1001,1)+COUNTIF($W$6:W430,W430)-1,""))</f>
        <v/>
      </c>
    </row>
    <row r="431" spans="2:24" ht="23.1" customHeight="1">
      <c r="B431" s="24"/>
      <c r="C431" s="24"/>
      <c r="D431" s="25"/>
      <c r="E431" s="26"/>
      <c r="F431" s="27"/>
      <c r="R431" s="19">
        <v>426</v>
      </c>
      <c r="S431" s="20" t="str">
        <f>IF(B431="","",IF(AND(D431&lt;Vencimientos!$C$4,F431="No"),D431,""))</f>
        <v/>
      </c>
      <c r="T431" s="19" t="str">
        <f>IF(B431="","",IF(AND(D431&lt;Vencimientos!$C$4,F431="No"),RANK(S431,$S$6:$S$1001,1)+COUNTIF($S$6:S431,S431)-1,""))</f>
        <v/>
      </c>
      <c r="U431" s="20" t="str">
        <f>IF(B431="","",IF(AND(D431=Vencimientos!$C$4,F431="No"),D431,""))</f>
        <v/>
      </c>
      <c r="V431" s="19" t="str">
        <f>IF(B431="","",IF(AND(D431=Vencimientos!$C$4,F431="No"),RANK(U431,$U$6:$U$1001,1)+COUNTIF($U$6:U431,U431)-1,""))</f>
        <v/>
      </c>
      <c r="W431" s="20" t="str">
        <f>IF(B431="","",IF(AND(D431&gt;Vencimientos!$C$4,F431="No"),D431,""))</f>
        <v/>
      </c>
      <c r="X431" s="19" t="str">
        <f>IF(B431="","",IF(AND(D431&gt;Vencimientos!$C$4,F431="No"),RANK(W431,$W$6:$W$1001,1)+COUNTIF($W$6:W431,W431)-1,""))</f>
        <v/>
      </c>
    </row>
    <row r="432" spans="2:24" ht="23.1" customHeight="1">
      <c r="B432" s="24"/>
      <c r="C432" s="24"/>
      <c r="D432" s="25"/>
      <c r="E432" s="26"/>
      <c r="F432" s="27"/>
      <c r="R432" s="19">
        <v>427</v>
      </c>
      <c r="S432" s="20" t="str">
        <f>IF(B432="","",IF(AND(D432&lt;Vencimientos!$C$4,F432="No"),D432,""))</f>
        <v/>
      </c>
      <c r="T432" s="19" t="str">
        <f>IF(B432="","",IF(AND(D432&lt;Vencimientos!$C$4,F432="No"),RANK(S432,$S$6:$S$1001,1)+COUNTIF($S$6:S432,S432)-1,""))</f>
        <v/>
      </c>
      <c r="U432" s="20" t="str">
        <f>IF(B432="","",IF(AND(D432=Vencimientos!$C$4,F432="No"),D432,""))</f>
        <v/>
      </c>
      <c r="V432" s="19" t="str">
        <f>IF(B432="","",IF(AND(D432=Vencimientos!$C$4,F432="No"),RANK(U432,$U$6:$U$1001,1)+COUNTIF($U$6:U432,U432)-1,""))</f>
        <v/>
      </c>
      <c r="W432" s="20" t="str">
        <f>IF(B432="","",IF(AND(D432&gt;Vencimientos!$C$4,F432="No"),D432,""))</f>
        <v/>
      </c>
      <c r="X432" s="19" t="str">
        <f>IF(B432="","",IF(AND(D432&gt;Vencimientos!$C$4,F432="No"),RANK(W432,$W$6:$W$1001,1)+COUNTIF($W$6:W432,W432)-1,""))</f>
        <v/>
      </c>
    </row>
    <row r="433" spans="2:24" ht="23.1" customHeight="1">
      <c r="B433" s="24"/>
      <c r="C433" s="24"/>
      <c r="D433" s="25"/>
      <c r="E433" s="26"/>
      <c r="F433" s="27"/>
      <c r="R433" s="19">
        <v>428</v>
      </c>
      <c r="S433" s="20" t="str">
        <f>IF(B433="","",IF(AND(D433&lt;Vencimientos!$C$4,F433="No"),D433,""))</f>
        <v/>
      </c>
      <c r="T433" s="19" t="str">
        <f>IF(B433="","",IF(AND(D433&lt;Vencimientos!$C$4,F433="No"),RANK(S433,$S$6:$S$1001,1)+COUNTIF($S$6:S433,S433)-1,""))</f>
        <v/>
      </c>
      <c r="U433" s="20" t="str">
        <f>IF(B433="","",IF(AND(D433=Vencimientos!$C$4,F433="No"),D433,""))</f>
        <v/>
      </c>
      <c r="V433" s="19" t="str">
        <f>IF(B433="","",IF(AND(D433=Vencimientos!$C$4,F433="No"),RANK(U433,$U$6:$U$1001,1)+COUNTIF($U$6:U433,U433)-1,""))</f>
        <v/>
      </c>
      <c r="W433" s="20" t="str">
        <f>IF(B433="","",IF(AND(D433&gt;Vencimientos!$C$4,F433="No"),D433,""))</f>
        <v/>
      </c>
      <c r="X433" s="19" t="str">
        <f>IF(B433="","",IF(AND(D433&gt;Vencimientos!$C$4,F433="No"),RANK(W433,$W$6:$W$1001,1)+COUNTIF($W$6:W433,W433)-1,""))</f>
        <v/>
      </c>
    </row>
    <row r="434" spans="2:24" ht="23.1" customHeight="1">
      <c r="B434" s="24"/>
      <c r="C434" s="24"/>
      <c r="D434" s="25"/>
      <c r="E434" s="26"/>
      <c r="F434" s="27"/>
      <c r="R434" s="19">
        <v>429</v>
      </c>
      <c r="S434" s="20" t="str">
        <f>IF(B434="","",IF(AND(D434&lt;Vencimientos!$C$4,F434="No"),D434,""))</f>
        <v/>
      </c>
      <c r="T434" s="19" t="str">
        <f>IF(B434="","",IF(AND(D434&lt;Vencimientos!$C$4,F434="No"),RANK(S434,$S$6:$S$1001,1)+COUNTIF($S$6:S434,S434)-1,""))</f>
        <v/>
      </c>
      <c r="U434" s="20" t="str">
        <f>IF(B434="","",IF(AND(D434=Vencimientos!$C$4,F434="No"),D434,""))</f>
        <v/>
      </c>
      <c r="V434" s="19" t="str">
        <f>IF(B434="","",IF(AND(D434=Vencimientos!$C$4,F434="No"),RANK(U434,$U$6:$U$1001,1)+COUNTIF($U$6:U434,U434)-1,""))</f>
        <v/>
      </c>
      <c r="W434" s="20" t="str">
        <f>IF(B434="","",IF(AND(D434&gt;Vencimientos!$C$4,F434="No"),D434,""))</f>
        <v/>
      </c>
      <c r="X434" s="19" t="str">
        <f>IF(B434="","",IF(AND(D434&gt;Vencimientos!$C$4,F434="No"),RANK(W434,$W$6:$W$1001,1)+COUNTIF($W$6:W434,W434)-1,""))</f>
        <v/>
      </c>
    </row>
    <row r="435" spans="2:24" ht="23.1" customHeight="1">
      <c r="B435" s="24"/>
      <c r="C435" s="24"/>
      <c r="D435" s="25"/>
      <c r="E435" s="26"/>
      <c r="F435" s="27"/>
      <c r="R435" s="19">
        <v>430</v>
      </c>
      <c r="S435" s="20" t="str">
        <f>IF(B435="","",IF(AND(D435&lt;Vencimientos!$C$4,F435="No"),D435,""))</f>
        <v/>
      </c>
      <c r="T435" s="19" t="str">
        <f>IF(B435="","",IF(AND(D435&lt;Vencimientos!$C$4,F435="No"),RANK(S435,$S$6:$S$1001,1)+COUNTIF($S$6:S435,S435)-1,""))</f>
        <v/>
      </c>
      <c r="U435" s="20" t="str">
        <f>IF(B435="","",IF(AND(D435=Vencimientos!$C$4,F435="No"),D435,""))</f>
        <v/>
      </c>
      <c r="V435" s="19" t="str">
        <f>IF(B435="","",IF(AND(D435=Vencimientos!$C$4,F435="No"),RANK(U435,$U$6:$U$1001,1)+COUNTIF($U$6:U435,U435)-1,""))</f>
        <v/>
      </c>
      <c r="W435" s="20" t="str">
        <f>IF(B435="","",IF(AND(D435&gt;Vencimientos!$C$4,F435="No"),D435,""))</f>
        <v/>
      </c>
      <c r="X435" s="19" t="str">
        <f>IF(B435="","",IF(AND(D435&gt;Vencimientos!$C$4,F435="No"),RANK(W435,$W$6:$W$1001,1)+COUNTIF($W$6:W435,W435)-1,""))</f>
        <v/>
      </c>
    </row>
    <row r="436" spans="2:24" ht="23.1" customHeight="1">
      <c r="B436" s="24"/>
      <c r="C436" s="24"/>
      <c r="D436" s="25"/>
      <c r="E436" s="26"/>
      <c r="F436" s="27"/>
      <c r="R436" s="19">
        <v>431</v>
      </c>
      <c r="S436" s="20" t="str">
        <f>IF(B436="","",IF(AND(D436&lt;Vencimientos!$C$4,F436="No"),D436,""))</f>
        <v/>
      </c>
      <c r="T436" s="19" t="str">
        <f>IF(B436="","",IF(AND(D436&lt;Vencimientos!$C$4,F436="No"),RANK(S436,$S$6:$S$1001,1)+COUNTIF($S$6:S436,S436)-1,""))</f>
        <v/>
      </c>
      <c r="U436" s="20" t="str">
        <f>IF(B436="","",IF(AND(D436=Vencimientos!$C$4,F436="No"),D436,""))</f>
        <v/>
      </c>
      <c r="V436" s="19" t="str">
        <f>IF(B436="","",IF(AND(D436=Vencimientos!$C$4,F436="No"),RANK(U436,$U$6:$U$1001,1)+COUNTIF($U$6:U436,U436)-1,""))</f>
        <v/>
      </c>
      <c r="W436" s="20" t="str">
        <f>IF(B436="","",IF(AND(D436&gt;Vencimientos!$C$4,F436="No"),D436,""))</f>
        <v/>
      </c>
      <c r="X436" s="19" t="str">
        <f>IF(B436="","",IF(AND(D436&gt;Vencimientos!$C$4,F436="No"),RANK(W436,$W$6:$W$1001,1)+COUNTIF($W$6:W436,W436)-1,""))</f>
        <v/>
      </c>
    </row>
    <row r="437" spans="2:24" ht="23.1" customHeight="1">
      <c r="B437" s="24"/>
      <c r="C437" s="24"/>
      <c r="D437" s="25"/>
      <c r="E437" s="26"/>
      <c r="F437" s="27"/>
      <c r="R437" s="19">
        <v>432</v>
      </c>
      <c r="S437" s="20" t="str">
        <f>IF(B437="","",IF(AND(D437&lt;Vencimientos!$C$4,F437="No"),D437,""))</f>
        <v/>
      </c>
      <c r="T437" s="19" t="str">
        <f>IF(B437="","",IF(AND(D437&lt;Vencimientos!$C$4,F437="No"),RANK(S437,$S$6:$S$1001,1)+COUNTIF($S$6:S437,S437)-1,""))</f>
        <v/>
      </c>
      <c r="U437" s="20" t="str">
        <f>IF(B437="","",IF(AND(D437=Vencimientos!$C$4,F437="No"),D437,""))</f>
        <v/>
      </c>
      <c r="V437" s="19" t="str">
        <f>IF(B437="","",IF(AND(D437=Vencimientos!$C$4,F437="No"),RANK(U437,$U$6:$U$1001,1)+COUNTIF($U$6:U437,U437)-1,""))</f>
        <v/>
      </c>
      <c r="W437" s="20" t="str">
        <f>IF(B437="","",IF(AND(D437&gt;Vencimientos!$C$4,F437="No"),D437,""))</f>
        <v/>
      </c>
      <c r="X437" s="19" t="str">
        <f>IF(B437="","",IF(AND(D437&gt;Vencimientos!$C$4,F437="No"),RANK(W437,$W$6:$W$1001,1)+COUNTIF($W$6:W437,W437)-1,""))</f>
        <v/>
      </c>
    </row>
    <row r="438" spans="2:24" ht="23.1" customHeight="1">
      <c r="B438" s="24"/>
      <c r="C438" s="24"/>
      <c r="D438" s="25"/>
      <c r="E438" s="26"/>
      <c r="F438" s="27"/>
      <c r="R438" s="19">
        <v>433</v>
      </c>
      <c r="S438" s="20" t="str">
        <f>IF(B438="","",IF(AND(D438&lt;Vencimientos!$C$4,F438="No"),D438,""))</f>
        <v/>
      </c>
      <c r="T438" s="19" t="str">
        <f>IF(B438="","",IF(AND(D438&lt;Vencimientos!$C$4,F438="No"),RANK(S438,$S$6:$S$1001,1)+COUNTIF($S$6:S438,S438)-1,""))</f>
        <v/>
      </c>
      <c r="U438" s="20" t="str">
        <f>IF(B438="","",IF(AND(D438=Vencimientos!$C$4,F438="No"),D438,""))</f>
        <v/>
      </c>
      <c r="V438" s="19" t="str">
        <f>IF(B438="","",IF(AND(D438=Vencimientos!$C$4,F438="No"),RANK(U438,$U$6:$U$1001,1)+COUNTIF($U$6:U438,U438)-1,""))</f>
        <v/>
      </c>
      <c r="W438" s="20" t="str">
        <f>IF(B438="","",IF(AND(D438&gt;Vencimientos!$C$4,F438="No"),D438,""))</f>
        <v/>
      </c>
      <c r="X438" s="19" t="str">
        <f>IF(B438="","",IF(AND(D438&gt;Vencimientos!$C$4,F438="No"),RANK(W438,$W$6:$W$1001,1)+COUNTIF($W$6:W438,W438)-1,""))</f>
        <v/>
      </c>
    </row>
    <row r="439" spans="2:24" ht="23.1" customHeight="1">
      <c r="B439" s="24"/>
      <c r="C439" s="24"/>
      <c r="D439" s="25"/>
      <c r="E439" s="26"/>
      <c r="F439" s="27"/>
      <c r="R439" s="19">
        <v>434</v>
      </c>
      <c r="S439" s="20" t="str">
        <f>IF(B439="","",IF(AND(D439&lt;Vencimientos!$C$4,F439="No"),D439,""))</f>
        <v/>
      </c>
      <c r="T439" s="19" t="str">
        <f>IF(B439="","",IF(AND(D439&lt;Vencimientos!$C$4,F439="No"),RANK(S439,$S$6:$S$1001,1)+COUNTIF($S$6:S439,S439)-1,""))</f>
        <v/>
      </c>
      <c r="U439" s="20" t="str">
        <f>IF(B439="","",IF(AND(D439=Vencimientos!$C$4,F439="No"),D439,""))</f>
        <v/>
      </c>
      <c r="V439" s="19" t="str">
        <f>IF(B439="","",IF(AND(D439=Vencimientos!$C$4,F439="No"),RANK(U439,$U$6:$U$1001,1)+COUNTIF($U$6:U439,U439)-1,""))</f>
        <v/>
      </c>
      <c r="W439" s="20" t="str">
        <f>IF(B439="","",IF(AND(D439&gt;Vencimientos!$C$4,F439="No"),D439,""))</f>
        <v/>
      </c>
      <c r="X439" s="19" t="str">
        <f>IF(B439="","",IF(AND(D439&gt;Vencimientos!$C$4,F439="No"),RANK(W439,$W$6:$W$1001,1)+COUNTIF($W$6:W439,W439)-1,""))</f>
        <v/>
      </c>
    </row>
    <row r="440" spans="2:24" ht="23.1" customHeight="1">
      <c r="B440" s="24"/>
      <c r="C440" s="24"/>
      <c r="D440" s="25"/>
      <c r="E440" s="26"/>
      <c r="F440" s="27"/>
      <c r="R440" s="19">
        <v>435</v>
      </c>
      <c r="S440" s="20" t="str">
        <f>IF(B440="","",IF(AND(D440&lt;Vencimientos!$C$4,F440="No"),D440,""))</f>
        <v/>
      </c>
      <c r="T440" s="19" t="str">
        <f>IF(B440="","",IF(AND(D440&lt;Vencimientos!$C$4,F440="No"),RANK(S440,$S$6:$S$1001,1)+COUNTIF($S$6:S440,S440)-1,""))</f>
        <v/>
      </c>
      <c r="U440" s="20" t="str">
        <f>IF(B440="","",IF(AND(D440=Vencimientos!$C$4,F440="No"),D440,""))</f>
        <v/>
      </c>
      <c r="V440" s="19" t="str">
        <f>IF(B440="","",IF(AND(D440=Vencimientos!$C$4,F440="No"),RANK(U440,$U$6:$U$1001,1)+COUNTIF($U$6:U440,U440)-1,""))</f>
        <v/>
      </c>
      <c r="W440" s="20" t="str">
        <f>IF(B440="","",IF(AND(D440&gt;Vencimientos!$C$4,F440="No"),D440,""))</f>
        <v/>
      </c>
      <c r="X440" s="19" t="str">
        <f>IF(B440="","",IF(AND(D440&gt;Vencimientos!$C$4,F440="No"),RANK(W440,$W$6:$W$1001,1)+COUNTIF($W$6:W440,W440)-1,""))</f>
        <v/>
      </c>
    </row>
    <row r="441" spans="2:24" ht="23.1" customHeight="1">
      <c r="B441" s="24"/>
      <c r="C441" s="24"/>
      <c r="D441" s="25"/>
      <c r="E441" s="26"/>
      <c r="F441" s="27"/>
      <c r="R441" s="19">
        <v>436</v>
      </c>
      <c r="S441" s="20" t="str">
        <f>IF(B441="","",IF(AND(D441&lt;Vencimientos!$C$4,F441="No"),D441,""))</f>
        <v/>
      </c>
      <c r="T441" s="19" t="str">
        <f>IF(B441="","",IF(AND(D441&lt;Vencimientos!$C$4,F441="No"),RANK(S441,$S$6:$S$1001,1)+COUNTIF($S$6:S441,S441)-1,""))</f>
        <v/>
      </c>
      <c r="U441" s="20" t="str">
        <f>IF(B441="","",IF(AND(D441=Vencimientos!$C$4,F441="No"),D441,""))</f>
        <v/>
      </c>
      <c r="V441" s="19" t="str">
        <f>IF(B441="","",IF(AND(D441=Vencimientos!$C$4,F441="No"),RANK(U441,$U$6:$U$1001,1)+COUNTIF($U$6:U441,U441)-1,""))</f>
        <v/>
      </c>
      <c r="W441" s="20" t="str">
        <f>IF(B441="","",IF(AND(D441&gt;Vencimientos!$C$4,F441="No"),D441,""))</f>
        <v/>
      </c>
      <c r="X441" s="19" t="str">
        <f>IF(B441="","",IF(AND(D441&gt;Vencimientos!$C$4,F441="No"),RANK(W441,$W$6:$W$1001,1)+COUNTIF($W$6:W441,W441)-1,""))</f>
        <v/>
      </c>
    </row>
    <row r="442" spans="2:24" ht="23.1" customHeight="1">
      <c r="B442" s="24"/>
      <c r="C442" s="24"/>
      <c r="D442" s="25"/>
      <c r="E442" s="26"/>
      <c r="F442" s="27"/>
      <c r="R442" s="19">
        <v>437</v>
      </c>
      <c r="S442" s="20" t="str">
        <f>IF(B442="","",IF(AND(D442&lt;Vencimientos!$C$4,F442="No"),D442,""))</f>
        <v/>
      </c>
      <c r="T442" s="19" t="str">
        <f>IF(B442="","",IF(AND(D442&lt;Vencimientos!$C$4,F442="No"),RANK(S442,$S$6:$S$1001,1)+COUNTIF($S$6:S442,S442)-1,""))</f>
        <v/>
      </c>
      <c r="U442" s="20" t="str">
        <f>IF(B442="","",IF(AND(D442=Vencimientos!$C$4,F442="No"),D442,""))</f>
        <v/>
      </c>
      <c r="V442" s="19" t="str">
        <f>IF(B442="","",IF(AND(D442=Vencimientos!$C$4,F442="No"),RANK(U442,$U$6:$U$1001,1)+COUNTIF($U$6:U442,U442)-1,""))</f>
        <v/>
      </c>
      <c r="W442" s="20" t="str">
        <f>IF(B442="","",IF(AND(D442&gt;Vencimientos!$C$4,F442="No"),D442,""))</f>
        <v/>
      </c>
      <c r="X442" s="19" t="str">
        <f>IF(B442="","",IF(AND(D442&gt;Vencimientos!$C$4,F442="No"),RANK(W442,$W$6:$W$1001,1)+COUNTIF($W$6:W442,W442)-1,""))</f>
        <v/>
      </c>
    </row>
    <row r="443" spans="2:24" ht="23.1" customHeight="1">
      <c r="B443" s="24"/>
      <c r="C443" s="24"/>
      <c r="D443" s="25"/>
      <c r="E443" s="26"/>
      <c r="F443" s="27"/>
      <c r="R443" s="19">
        <v>438</v>
      </c>
      <c r="S443" s="20" t="str">
        <f>IF(B443="","",IF(AND(D443&lt;Vencimientos!$C$4,F443="No"),D443,""))</f>
        <v/>
      </c>
      <c r="T443" s="19" t="str">
        <f>IF(B443="","",IF(AND(D443&lt;Vencimientos!$C$4,F443="No"),RANK(S443,$S$6:$S$1001,1)+COUNTIF($S$6:S443,S443)-1,""))</f>
        <v/>
      </c>
      <c r="U443" s="20" t="str">
        <f>IF(B443="","",IF(AND(D443=Vencimientos!$C$4,F443="No"),D443,""))</f>
        <v/>
      </c>
      <c r="V443" s="19" t="str">
        <f>IF(B443="","",IF(AND(D443=Vencimientos!$C$4,F443="No"),RANK(U443,$U$6:$U$1001,1)+COUNTIF($U$6:U443,U443)-1,""))</f>
        <v/>
      </c>
      <c r="W443" s="20" t="str">
        <f>IF(B443="","",IF(AND(D443&gt;Vencimientos!$C$4,F443="No"),D443,""))</f>
        <v/>
      </c>
      <c r="X443" s="19" t="str">
        <f>IF(B443="","",IF(AND(D443&gt;Vencimientos!$C$4,F443="No"),RANK(W443,$W$6:$W$1001,1)+COUNTIF($W$6:W443,W443)-1,""))</f>
        <v/>
      </c>
    </row>
    <row r="444" spans="2:24" ht="23.1" customHeight="1">
      <c r="B444" s="24"/>
      <c r="C444" s="24"/>
      <c r="D444" s="25"/>
      <c r="E444" s="26"/>
      <c r="F444" s="27"/>
      <c r="R444" s="19">
        <v>439</v>
      </c>
      <c r="S444" s="20" t="str">
        <f>IF(B444="","",IF(AND(D444&lt;Vencimientos!$C$4,F444="No"),D444,""))</f>
        <v/>
      </c>
      <c r="T444" s="19" t="str">
        <f>IF(B444="","",IF(AND(D444&lt;Vencimientos!$C$4,F444="No"),RANK(S444,$S$6:$S$1001,1)+COUNTIF($S$6:S444,S444)-1,""))</f>
        <v/>
      </c>
      <c r="U444" s="20" t="str">
        <f>IF(B444="","",IF(AND(D444=Vencimientos!$C$4,F444="No"),D444,""))</f>
        <v/>
      </c>
      <c r="V444" s="19" t="str">
        <f>IF(B444="","",IF(AND(D444=Vencimientos!$C$4,F444="No"),RANK(U444,$U$6:$U$1001,1)+COUNTIF($U$6:U444,U444)-1,""))</f>
        <v/>
      </c>
      <c r="W444" s="20" t="str">
        <f>IF(B444="","",IF(AND(D444&gt;Vencimientos!$C$4,F444="No"),D444,""))</f>
        <v/>
      </c>
      <c r="X444" s="19" t="str">
        <f>IF(B444="","",IF(AND(D444&gt;Vencimientos!$C$4,F444="No"),RANK(W444,$W$6:$W$1001,1)+COUNTIF($W$6:W444,W444)-1,""))</f>
        <v/>
      </c>
    </row>
    <row r="445" spans="2:24" ht="23.1" customHeight="1">
      <c r="B445" s="24"/>
      <c r="C445" s="24"/>
      <c r="D445" s="25"/>
      <c r="E445" s="26"/>
      <c r="F445" s="27"/>
      <c r="R445" s="19">
        <v>440</v>
      </c>
      <c r="S445" s="20" t="str">
        <f>IF(B445="","",IF(AND(D445&lt;Vencimientos!$C$4,F445="No"),D445,""))</f>
        <v/>
      </c>
      <c r="T445" s="19" t="str">
        <f>IF(B445="","",IF(AND(D445&lt;Vencimientos!$C$4,F445="No"),RANK(S445,$S$6:$S$1001,1)+COUNTIF($S$6:S445,S445)-1,""))</f>
        <v/>
      </c>
      <c r="U445" s="20" t="str">
        <f>IF(B445="","",IF(AND(D445=Vencimientos!$C$4,F445="No"),D445,""))</f>
        <v/>
      </c>
      <c r="V445" s="19" t="str">
        <f>IF(B445="","",IF(AND(D445=Vencimientos!$C$4,F445="No"),RANK(U445,$U$6:$U$1001,1)+COUNTIF($U$6:U445,U445)-1,""))</f>
        <v/>
      </c>
      <c r="W445" s="20" t="str">
        <f>IF(B445="","",IF(AND(D445&gt;Vencimientos!$C$4,F445="No"),D445,""))</f>
        <v/>
      </c>
      <c r="X445" s="19" t="str">
        <f>IF(B445="","",IF(AND(D445&gt;Vencimientos!$C$4,F445="No"),RANK(W445,$W$6:$W$1001,1)+COUNTIF($W$6:W445,W445)-1,""))</f>
        <v/>
      </c>
    </row>
    <row r="446" spans="2:24" ht="23.1" customHeight="1">
      <c r="B446" s="24"/>
      <c r="C446" s="24"/>
      <c r="D446" s="25"/>
      <c r="E446" s="26"/>
      <c r="F446" s="27"/>
      <c r="R446" s="19">
        <v>441</v>
      </c>
      <c r="S446" s="20" t="str">
        <f>IF(B446="","",IF(AND(D446&lt;Vencimientos!$C$4,F446="No"),D446,""))</f>
        <v/>
      </c>
      <c r="T446" s="19" t="str">
        <f>IF(B446="","",IF(AND(D446&lt;Vencimientos!$C$4,F446="No"),RANK(S446,$S$6:$S$1001,1)+COUNTIF($S$6:S446,S446)-1,""))</f>
        <v/>
      </c>
      <c r="U446" s="20" t="str">
        <f>IF(B446="","",IF(AND(D446=Vencimientos!$C$4,F446="No"),D446,""))</f>
        <v/>
      </c>
      <c r="V446" s="19" t="str">
        <f>IF(B446="","",IF(AND(D446=Vencimientos!$C$4,F446="No"),RANK(U446,$U$6:$U$1001,1)+COUNTIF($U$6:U446,U446)-1,""))</f>
        <v/>
      </c>
      <c r="W446" s="20" t="str">
        <f>IF(B446="","",IF(AND(D446&gt;Vencimientos!$C$4,F446="No"),D446,""))</f>
        <v/>
      </c>
      <c r="X446" s="19" t="str">
        <f>IF(B446="","",IF(AND(D446&gt;Vencimientos!$C$4,F446="No"),RANK(W446,$W$6:$W$1001,1)+COUNTIF($W$6:W446,W446)-1,""))</f>
        <v/>
      </c>
    </row>
    <row r="447" spans="2:24" ht="23.1" customHeight="1">
      <c r="B447" s="24"/>
      <c r="C447" s="24"/>
      <c r="D447" s="25"/>
      <c r="E447" s="26"/>
      <c r="F447" s="27"/>
      <c r="R447" s="19">
        <v>442</v>
      </c>
      <c r="S447" s="20" t="str">
        <f>IF(B447="","",IF(AND(D447&lt;Vencimientos!$C$4,F447="No"),D447,""))</f>
        <v/>
      </c>
      <c r="T447" s="19" t="str">
        <f>IF(B447="","",IF(AND(D447&lt;Vencimientos!$C$4,F447="No"),RANK(S447,$S$6:$S$1001,1)+COUNTIF($S$6:S447,S447)-1,""))</f>
        <v/>
      </c>
      <c r="U447" s="20" t="str">
        <f>IF(B447="","",IF(AND(D447=Vencimientos!$C$4,F447="No"),D447,""))</f>
        <v/>
      </c>
      <c r="V447" s="19" t="str">
        <f>IF(B447="","",IF(AND(D447=Vencimientos!$C$4,F447="No"),RANK(U447,$U$6:$U$1001,1)+COUNTIF($U$6:U447,U447)-1,""))</f>
        <v/>
      </c>
      <c r="W447" s="20" t="str">
        <f>IF(B447="","",IF(AND(D447&gt;Vencimientos!$C$4,F447="No"),D447,""))</f>
        <v/>
      </c>
      <c r="X447" s="19" t="str">
        <f>IF(B447="","",IF(AND(D447&gt;Vencimientos!$C$4,F447="No"),RANK(W447,$W$6:$W$1001,1)+COUNTIF($W$6:W447,W447)-1,""))</f>
        <v/>
      </c>
    </row>
    <row r="448" spans="2:24" ht="23.1" customHeight="1">
      <c r="B448" s="24"/>
      <c r="C448" s="24"/>
      <c r="D448" s="25"/>
      <c r="E448" s="26"/>
      <c r="F448" s="27"/>
      <c r="R448" s="19">
        <v>443</v>
      </c>
      <c r="S448" s="20" t="str">
        <f>IF(B448="","",IF(AND(D448&lt;Vencimientos!$C$4,F448="No"),D448,""))</f>
        <v/>
      </c>
      <c r="T448" s="19" t="str">
        <f>IF(B448="","",IF(AND(D448&lt;Vencimientos!$C$4,F448="No"),RANK(S448,$S$6:$S$1001,1)+COUNTIF($S$6:S448,S448)-1,""))</f>
        <v/>
      </c>
      <c r="U448" s="20" t="str">
        <f>IF(B448="","",IF(AND(D448=Vencimientos!$C$4,F448="No"),D448,""))</f>
        <v/>
      </c>
      <c r="V448" s="19" t="str">
        <f>IF(B448="","",IF(AND(D448=Vencimientos!$C$4,F448="No"),RANK(U448,$U$6:$U$1001,1)+COUNTIF($U$6:U448,U448)-1,""))</f>
        <v/>
      </c>
      <c r="W448" s="20" t="str">
        <f>IF(B448="","",IF(AND(D448&gt;Vencimientos!$C$4,F448="No"),D448,""))</f>
        <v/>
      </c>
      <c r="X448" s="19" t="str">
        <f>IF(B448="","",IF(AND(D448&gt;Vencimientos!$C$4,F448="No"),RANK(W448,$W$6:$W$1001,1)+COUNTIF($W$6:W448,W448)-1,""))</f>
        <v/>
      </c>
    </row>
    <row r="449" spans="2:24" ht="23.1" customHeight="1">
      <c r="B449" s="24"/>
      <c r="C449" s="24"/>
      <c r="D449" s="25"/>
      <c r="E449" s="26"/>
      <c r="F449" s="27"/>
      <c r="R449" s="19">
        <v>444</v>
      </c>
      <c r="S449" s="20" t="str">
        <f>IF(B449="","",IF(AND(D449&lt;Vencimientos!$C$4,F449="No"),D449,""))</f>
        <v/>
      </c>
      <c r="T449" s="19" t="str">
        <f>IF(B449="","",IF(AND(D449&lt;Vencimientos!$C$4,F449="No"),RANK(S449,$S$6:$S$1001,1)+COUNTIF($S$6:S449,S449)-1,""))</f>
        <v/>
      </c>
      <c r="U449" s="20" t="str">
        <f>IF(B449="","",IF(AND(D449=Vencimientos!$C$4,F449="No"),D449,""))</f>
        <v/>
      </c>
      <c r="V449" s="19" t="str">
        <f>IF(B449="","",IF(AND(D449=Vencimientos!$C$4,F449="No"),RANK(U449,$U$6:$U$1001,1)+COUNTIF($U$6:U449,U449)-1,""))</f>
        <v/>
      </c>
      <c r="W449" s="20" t="str">
        <f>IF(B449="","",IF(AND(D449&gt;Vencimientos!$C$4,F449="No"),D449,""))</f>
        <v/>
      </c>
      <c r="X449" s="19" t="str">
        <f>IF(B449="","",IF(AND(D449&gt;Vencimientos!$C$4,F449="No"),RANK(W449,$W$6:$W$1001,1)+COUNTIF($W$6:W449,W449)-1,""))</f>
        <v/>
      </c>
    </row>
    <row r="450" spans="2:24" ht="23.1" customHeight="1">
      <c r="B450" s="24"/>
      <c r="C450" s="24"/>
      <c r="D450" s="25"/>
      <c r="E450" s="26"/>
      <c r="F450" s="27"/>
      <c r="R450" s="19">
        <v>445</v>
      </c>
      <c r="S450" s="20" t="str">
        <f>IF(B450="","",IF(AND(D450&lt;Vencimientos!$C$4,F450="No"),D450,""))</f>
        <v/>
      </c>
      <c r="T450" s="19" t="str">
        <f>IF(B450="","",IF(AND(D450&lt;Vencimientos!$C$4,F450="No"),RANK(S450,$S$6:$S$1001,1)+COUNTIF($S$6:S450,S450)-1,""))</f>
        <v/>
      </c>
      <c r="U450" s="20" t="str">
        <f>IF(B450="","",IF(AND(D450=Vencimientos!$C$4,F450="No"),D450,""))</f>
        <v/>
      </c>
      <c r="V450" s="19" t="str">
        <f>IF(B450="","",IF(AND(D450=Vencimientos!$C$4,F450="No"),RANK(U450,$U$6:$U$1001,1)+COUNTIF($U$6:U450,U450)-1,""))</f>
        <v/>
      </c>
      <c r="W450" s="20" t="str">
        <f>IF(B450="","",IF(AND(D450&gt;Vencimientos!$C$4,F450="No"),D450,""))</f>
        <v/>
      </c>
      <c r="X450" s="19" t="str">
        <f>IF(B450="","",IF(AND(D450&gt;Vencimientos!$C$4,F450="No"),RANK(W450,$W$6:$W$1001,1)+COUNTIF($W$6:W450,W450)-1,""))</f>
        <v/>
      </c>
    </row>
    <row r="451" spans="2:24" ht="23.1" customHeight="1">
      <c r="B451" s="24"/>
      <c r="C451" s="24"/>
      <c r="D451" s="25"/>
      <c r="E451" s="26"/>
      <c r="F451" s="27"/>
      <c r="R451" s="19">
        <v>446</v>
      </c>
      <c r="S451" s="20" t="str">
        <f>IF(B451="","",IF(AND(D451&lt;Vencimientos!$C$4,F451="No"),D451,""))</f>
        <v/>
      </c>
      <c r="T451" s="19" t="str">
        <f>IF(B451="","",IF(AND(D451&lt;Vencimientos!$C$4,F451="No"),RANK(S451,$S$6:$S$1001,1)+COUNTIF($S$6:S451,S451)-1,""))</f>
        <v/>
      </c>
      <c r="U451" s="20" t="str">
        <f>IF(B451="","",IF(AND(D451=Vencimientos!$C$4,F451="No"),D451,""))</f>
        <v/>
      </c>
      <c r="V451" s="19" t="str">
        <f>IF(B451="","",IF(AND(D451=Vencimientos!$C$4,F451="No"),RANK(U451,$U$6:$U$1001,1)+COUNTIF($U$6:U451,U451)-1,""))</f>
        <v/>
      </c>
      <c r="W451" s="20" t="str">
        <f>IF(B451="","",IF(AND(D451&gt;Vencimientos!$C$4,F451="No"),D451,""))</f>
        <v/>
      </c>
      <c r="X451" s="19" t="str">
        <f>IF(B451="","",IF(AND(D451&gt;Vencimientos!$C$4,F451="No"),RANK(W451,$W$6:$W$1001,1)+COUNTIF($W$6:W451,W451)-1,""))</f>
        <v/>
      </c>
    </row>
    <row r="452" spans="2:24" ht="23.1" customHeight="1">
      <c r="B452" s="24"/>
      <c r="C452" s="24"/>
      <c r="D452" s="25"/>
      <c r="E452" s="26"/>
      <c r="F452" s="27"/>
      <c r="R452" s="19">
        <v>447</v>
      </c>
      <c r="S452" s="20" t="str">
        <f>IF(B452="","",IF(AND(D452&lt;Vencimientos!$C$4,F452="No"),D452,""))</f>
        <v/>
      </c>
      <c r="T452" s="19" t="str">
        <f>IF(B452="","",IF(AND(D452&lt;Vencimientos!$C$4,F452="No"),RANK(S452,$S$6:$S$1001,1)+COUNTIF($S$6:S452,S452)-1,""))</f>
        <v/>
      </c>
      <c r="U452" s="20" t="str">
        <f>IF(B452="","",IF(AND(D452=Vencimientos!$C$4,F452="No"),D452,""))</f>
        <v/>
      </c>
      <c r="V452" s="19" t="str">
        <f>IF(B452="","",IF(AND(D452=Vencimientos!$C$4,F452="No"),RANK(U452,$U$6:$U$1001,1)+COUNTIF($U$6:U452,U452)-1,""))</f>
        <v/>
      </c>
      <c r="W452" s="20" t="str">
        <f>IF(B452="","",IF(AND(D452&gt;Vencimientos!$C$4,F452="No"),D452,""))</f>
        <v/>
      </c>
      <c r="X452" s="19" t="str">
        <f>IF(B452="","",IF(AND(D452&gt;Vencimientos!$C$4,F452="No"),RANK(W452,$W$6:$W$1001,1)+COUNTIF($W$6:W452,W452)-1,""))</f>
        <v/>
      </c>
    </row>
    <row r="453" spans="2:24" ht="23.1" customHeight="1">
      <c r="B453" s="24"/>
      <c r="C453" s="24"/>
      <c r="D453" s="25"/>
      <c r="E453" s="26"/>
      <c r="F453" s="27"/>
      <c r="R453" s="19">
        <v>448</v>
      </c>
      <c r="S453" s="20" t="str">
        <f>IF(B453="","",IF(AND(D453&lt;Vencimientos!$C$4,F453="No"),D453,""))</f>
        <v/>
      </c>
      <c r="T453" s="19" t="str">
        <f>IF(B453="","",IF(AND(D453&lt;Vencimientos!$C$4,F453="No"),RANK(S453,$S$6:$S$1001,1)+COUNTIF($S$6:S453,S453)-1,""))</f>
        <v/>
      </c>
      <c r="U453" s="20" t="str">
        <f>IF(B453="","",IF(AND(D453=Vencimientos!$C$4,F453="No"),D453,""))</f>
        <v/>
      </c>
      <c r="V453" s="19" t="str">
        <f>IF(B453="","",IF(AND(D453=Vencimientos!$C$4,F453="No"),RANK(U453,$U$6:$U$1001,1)+COUNTIF($U$6:U453,U453)-1,""))</f>
        <v/>
      </c>
      <c r="W453" s="20" t="str">
        <f>IF(B453="","",IF(AND(D453&gt;Vencimientos!$C$4,F453="No"),D453,""))</f>
        <v/>
      </c>
      <c r="X453" s="19" t="str">
        <f>IF(B453="","",IF(AND(D453&gt;Vencimientos!$C$4,F453="No"),RANK(W453,$W$6:$W$1001,1)+COUNTIF($W$6:W453,W453)-1,""))</f>
        <v/>
      </c>
    </row>
    <row r="454" spans="2:24" ht="23.1" customHeight="1">
      <c r="B454" s="24"/>
      <c r="C454" s="24"/>
      <c r="D454" s="25"/>
      <c r="E454" s="26"/>
      <c r="F454" s="27"/>
      <c r="R454" s="19">
        <v>449</v>
      </c>
      <c r="S454" s="20" t="str">
        <f>IF(B454="","",IF(AND(D454&lt;Vencimientos!$C$4,F454="No"),D454,""))</f>
        <v/>
      </c>
      <c r="T454" s="19" t="str">
        <f>IF(B454="","",IF(AND(D454&lt;Vencimientos!$C$4,F454="No"),RANK(S454,$S$6:$S$1001,1)+COUNTIF($S$6:S454,S454)-1,""))</f>
        <v/>
      </c>
      <c r="U454" s="20" t="str">
        <f>IF(B454="","",IF(AND(D454=Vencimientos!$C$4,F454="No"),D454,""))</f>
        <v/>
      </c>
      <c r="V454" s="19" t="str">
        <f>IF(B454="","",IF(AND(D454=Vencimientos!$C$4,F454="No"),RANK(U454,$U$6:$U$1001,1)+COUNTIF($U$6:U454,U454)-1,""))</f>
        <v/>
      </c>
      <c r="W454" s="20" t="str">
        <f>IF(B454="","",IF(AND(D454&gt;Vencimientos!$C$4,F454="No"),D454,""))</f>
        <v/>
      </c>
      <c r="X454" s="19" t="str">
        <f>IF(B454="","",IF(AND(D454&gt;Vencimientos!$C$4,F454="No"),RANK(W454,$W$6:$W$1001,1)+COUNTIF($W$6:W454,W454)-1,""))</f>
        <v/>
      </c>
    </row>
    <row r="455" spans="2:24" ht="23.1" customHeight="1">
      <c r="B455" s="24"/>
      <c r="C455" s="24"/>
      <c r="D455" s="25"/>
      <c r="E455" s="26"/>
      <c r="F455" s="27"/>
      <c r="R455" s="19">
        <v>450</v>
      </c>
      <c r="S455" s="20" t="str">
        <f>IF(B455="","",IF(AND(D455&lt;Vencimientos!$C$4,F455="No"),D455,""))</f>
        <v/>
      </c>
      <c r="T455" s="19" t="str">
        <f>IF(B455="","",IF(AND(D455&lt;Vencimientos!$C$4,F455="No"),RANK(S455,$S$6:$S$1001,1)+COUNTIF($S$6:S455,S455)-1,""))</f>
        <v/>
      </c>
      <c r="U455" s="20" t="str">
        <f>IF(B455="","",IF(AND(D455=Vencimientos!$C$4,F455="No"),D455,""))</f>
        <v/>
      </c>
      <c r="V455" s="19" t="str">
        <f>IF(B455="","",IF(AND(D455=Vencimientos!$C$4,F455="No"),RANK(U455,$U$6:$U$1001,1)+COUNTIF($U$6:U455,U455)-1,""))</f>
        <v/>
      </c>
      <c r="W455" s="20" t="str">
        <f>IF(B455="","",IF(AND(D455&gt;Vencimientos!$C$4,F455="No"),D455,""))</f>
        <v/>
      </c>
      <c r="X455" s="19" t="str">
        <f>IF(B455="","",IF(AND(D455&gt;Vencimientos!$C$4,F455="No"),RANK(W455,$W$6:$W$1001,1)+COUNTIF($W$6:W455,W455)-1,""))</f>
        <v/>
      </c>
    </row>
    <row r="456" spans="2:24" ht="23.1" customHeight="1">
      <c r="B456" s="24"/>
      <c r="C456" s="24"/>
      <c r="D456" s="25"/>
      <c r="E456" s="26"/>
      <c r="F456" s="27"/>
      <c r="R456" s="19">
        <v>451</v>
      </c>
      <c r="S456" s="20" t="str">
        <f>IF(B456="","",IF(AND(D456&lt;Vencimientos!$C$4,F456="No"),D456,""))</f>
        <v/>
      </c>
      <c r="T456" s="19" t="str">
        <f>IF(B456="","",IF(AND(D456&lt;Vencimientos!$C$4,F456="No"),RANK(S456,$S$6:$S$1001,1)+COUNTIF($S$6:S456,S456)-1,""))</f>
        <v/>
      </c>
      <c r="U456" s="20" t="str">
        <f>IF(B456="","",IF(AND(D456=Vencimientos!$C$4,F456="No"),D456,""))</f>
        <v/>
      </c>
      <c r="V456" s="19" t="str">
        <f>IF(B456="","",IF(AND(D456=Vencimientos!$C$4,F456="No"),RANK(U456,$U$6:$U$1001,1)+COUNTIF($U$6:U456,U456)-1,""))</f>
        <v/>
      </c>
      <c r="W456" s="20" t="str">
        <f>IF(B456="","",IF(AND(D456&gt;Vencimientos!$C$4,F456="No"),D456,""))</f>
        <v/>
      </c>
      <c r="X456" s="19" t="str">
        <f>IF(B456="","",IF(AND(D456&gt;Vencimientos!$C$4,F456="No"),RANK(W456,$W$6:$W$1001,1)+COUNTIF($W$6:W456,W456)-1,""))</f>
        <v/>
      </c>
    </row>
    <row r="457" spans="2:24" ht="23.1" customHeight="1">
      <c r="B457" s="24"/>
      <c r="C457" s="24"/>
      <c r="D457" s="25"/>
      <c r="E457" s="26"/>
      <c r="F457" s="27"/>
      <c r="R457" s="19">
        <v>452</v>
      </c>
      <c r="S457" s="20" t="str">
        <f>IF(B457="","",IF(AND(D457&lt;Vencimientos!$C$4,F457="No"),D457,""))</f>
        <v/>
      </c>
      <c r="T457" s="19" t="str">
        <f>IF(B457="","",IF(AND(D457&lt;Vencimientos!$C$4,F457="No"),RANK(S457,$S$6:$S$1001,1)+COUNTIF($S$6:S457,S457)-1,""))</f>
        <v/>
      </c>
      <c r="U457" s="20" t="str">
        <f>IF(B457="","",IF(AND(D457=Vencimientos!$C$4,F457="No"),D457,""))</f>
        <v/>
      </c>
      <c r="V457" s="19" t="str">
        <f>IF(B457="","",IF(AND(D457=Vencimientos!$C$4,F457="No"),RANK(U457,$U$6:$U$1001,1)+COUNTIF($U$6:U457,U457)-1,""))</f>
        <v/>
      </c>
      <c r="W457" s="20" t="str">
        <f>IF(B457="","",IF(AND(D457&gt;Vencimientos!$C$4,F457="No"),D457,""))</f>
        <v/>
      </c>
      <c r="X457" s="19" t="str">
        <f>IF(B457="","",IF(AND(D457&gt;Vencimientos!$C$4,F457="No"),RANK(W457,$W$6:$W$1001,1)+COUNTIF($W$6:W457,W457)-1,""))</f>
        <v/>
      </c>
    </row>
    <row r="458" spans="2:24" ht="23.1" customHeight="1">
      <c r="B458" s="24"/>
      <c r="C458" s="24"/>
      <c r="D458" s="25"/>
      <c r="E458" s="26"/>
      <c r="F458" s="27"/>
      <c r="R458" s="19">
        <v>453</v>
      </c>
      <c r="S458" s="20" t="str">
        <f>IF(B458="","",IF(AND(D458&lt;Vencimientos!$C$4,F458="No"),D458,""))</f>
        <v/>
      </c>
      <c r="T458" s="19" t="str">
        <f>IF(B458="","",IF(AND(D458&lt;Vencimientos!$C$4,F458="No"),RANK(S458,$S$6:$S$1001,1)+COUNTIF($S$6:S458,S458)-1,""))</f>
        <v/>
      </c>
      <c r="U458" s="20" t="str">
        <f>IF(B458="","",IF(AND(D458=Vencimientos!$C$4,F458="No"),D458,""))</f>
        <v/>
      </c>
      <c r="V458" s="19" t="str">
        <f>IF(B458="","",IF(AND(D458=Vencimientos!$C$4,F458="No"),RANK(U458,$U$6:$U$1001,1)+COUNTIF($U$6:U458,U458)-1,""))</f>
        <v/>
      </c>
      <c r="W458" s="20" t="str">
        <f>IF(B458="","",IF(AND(D458&gt;Vencimientos!$C$4,F458="No"),D458,""))</f>
        <v/>
      </c>
      <c r="X458" s="19" t="str">
        <f>IF(B458="","",IF(AND(D458&gt;Vencimientos!$C$4,F458="No"),RANK(W458,$W$6:$W$1001,1)+COUNTIF($W$6:W458,W458)-1,""))</f>
        <v/>
      </c>
    </row>
    <row r="459" spans="2:24" ht="23.1" customHeight="1">
      <c r="B459" s="24"/>
      <c r="C459" s="24"/>
      <c r="D459" s="25"/>
      <c r="E459" s="26"/>
      <c r="F459" s="27"/>
      <c r="R459" s="19">
        <v>454</v>
      </c>
      <c r="S459" s="20" t="str">
        <f>IF(B459="","",IF(AND(D459&lt;Vencimientos!$C$4,F459="No"),D459,""))</f>
        <v/>
      </c>
      <c r="T459" s="19" t="str">
        <f>IF(B459="","",IF(AND(D459&lt;Vencimientos!$C$4,F459="No"),RANK(S459,$S$6:$S$1001,1)+COUNTIF($S$6:S459,S459)-1,""))</f>
        <v/>
      </c>
      <c r="U459" s="20" t="str">
        <f>IF(B459="","",IF(AND(D459=Vencimientos!$C$4,F459="No"),D459,""))</f>
        <v/>
      </c>
      <c r="V459" s="19" t="str">
        <f>IF(B459="","",IF(AND(D459=Vencimientos!$C$4,F459="No"),RANK(U459,$U$6:$U$1001,1)+COUNTIF($U$6:U459,U459)-1,""))</f>
        <v/>
      </c>
      <c r="W459" s="20" t="str">
        <f>IF(B459="","",IF(AND(D459&gt;Vencimientos!$C$4,F459="No"),D459,""))</f>
        <v/>
      </c>
      <c r="X459" s="19" t="str">
        <f>IF(B459="","",IF(AND(D459&gt;Vencimientos!$C$4,F459="No"),RANK(W459,$W$6:$W$1001,1)+COUNTIF($W$6:W459,W459)-1,""))</f>
        <v/>
      </c>
    </row>
    <row r="460" spans="2:24" ht="23.1" customHeight="1">
      <c r="B460" s="24"/>
      <c r="C460" s="24"/>
      <c r="D460" s="25"/>
      <c r="E460" s="26"/>
      <c r="F460" s="27"/>
      <c r="R460" s="19">
        <v>455</v>
      </c>
      <c r="S460" s="20" t="str">
        <f>IF(B460="","",IF(AND(D460&lt;Vencimientos!$C$4,F460="No"),D460,""))</f>
        <v/>
      </c>
      <c r="T460" s="19" t="str">
        <f>IF(B460="","",IF(AND(D460&lt;Vencimientos!$C$4,F460="No"),RANK(S460,$S$6:$S$1001,1)+COUNTIF($S$6:S460,S460)-1,""))</f>
        <v/>
      </c>
      <c r="U460" s="20" t="str">
        <f>IF(B460="","",IF(AND(D460=Vencimientos!$C$4,F460="No"),D460,""))</f>
        <v/>
      </c>
      <c r="V460" s="19" t="str">
        <f>IF(B460="","",IF(AND(D460=Vencimientos!$C$4,F460="No"),RANK(U460,$U$6:$U$1001,1)+COUNTIF($U$6:U460,U460)-1,""))</f>
        <v/>
      </c>
      <c r="W460" s="20" t="str">
        <f>IF(B460="","",IF(AND(D460&gt;Vencimientos!$C$4,F460="No"),D460,""))</f>
        <v/>
      </c>
      <c r="X460" s="19" t="str">
        <f>IF(B460="","",IF(AND(D460&gt;Vencimientos!$C$4,F460="No"),RANK(W460,$W$6:$W$1001,1)+COUNTIF($W$6:W460,W460)-1,""))</f>
        <v/>
      </c>
    </row>
    <row r="461" spans="2:24" ht="23.1" customHeight="1">
      <c r="B461" s="24"/>
      <c r="C461" s="24"/>
      <c r="D461" s="25"/>
      <c r="E461" s="26"/>
      <c r="F461" s="27"/>
      <c r="R461" s="19">
        <v>456</v>
      </c>
      <c r="S461" s="20" t="str">
        <f>IF(B461="","",IF(AND(D461&lt;Vencimientos!$C$4,F461="No"),D461,""))</f>
        <v/>
      </c>
      <c r="T461" s="19" t="str">
        <f>IF(B461="","",IF(AND(D461&lt;Vencimientos!$C$4,F461="No"),RANK(S461,$S$6:$S$1001,1)+COUNTIF($S$6:S461,S461)-1,""))</f>
        <v/>
      </c>
      <c r="U461" s="20" t="str">
        <f>IF(B461="","",IF(AND(D461=Vencimientos!$C$4,F461="No"),D461,""))</f>
        <v/>
      </c>
      <c r="V461" s="19" t="str">
        <f>IF(B461="","",IF(AND(D461=Vencimientos!$C$4,F461="No"),RANK(U461,$U$6:$U$1001,1)+COUNTIF($U$6:U461,U461)-1,""))</f>
        <v/>
      </c>
      <c r="W461" s="20" t="str">
        <f>IF(B461="","",IF(AND(D461&gt;Vencimientos!$C$4,F461="No"),D461,""))</f>
        <v/>
      </c>
      <c r="X461" s="19" t="str">
        <f>IF(B461="","",IF(AND(D461&gt;Vencimientos!$C$4,F461="No"),RANK(W461,$W$6:$W$1001,1)+COUNTIF($W$6:W461,W461)-1,""))</f>
        <v/>
      </c>
    </row>
    <row r="462" spans="2:24" ht="23.1" customHeight="1">
      <c r="B462" s="24"/>
      <c r="C462" s="24"/>
      <c r="D462" s="25"/>
      <c r="E462" s="26"/>
      <c r="F462" s="27"/>
      <c r="R462" s="19">
        <v>457</v>
      </c>
      <c r="S462" s="20" t="str">
        <f>IF(B462="","",IF(AND(D462&lt;Vencimientos!$C$4,F462="No"),D462,""))</f>
        <v/>
      </c>
      <c r="T462" s="19" t="str">
        <f>IF(B462="","",IF(AND(D462&lt;Vencimientos!$C$4,F462="No"),RANK(S462,$S$6:$S$1001,1)+COUNTIF($S$6:S462,S462)-1,""))</f>
        <v/>
      </c>
      <c r="U462" s="20" t="str">
        <f>IF(B462="","",IF(AND(D462=Vencimientos!$C$4,F462="No"),D462,""))</f>
        <v/>
      </c>
      <c r="V462" s="19" t="str">
        <f>IF(B462="","",IF(AND(D462=Vencimientos!$C$4,F462="No"),RANK(U462,$U$6:$U$1001,1)+COUNTIF($U$6:U462,U462)-1,""))</f>
        <v/>
      </c>
      <c r="W462" s="20" t="str">
        <f>IF(B462="","",IF(AND(D462&gt;Vencimientos!$C$4,F462="No"),D462,""))</f>
        <v/>
      </c>
      <c r="X462" s="19" t="str">
        <f>IF(B462="","",IF(AND(D462&gt;Vencimientos!$C$4,F462="No"),RANK(W462,$W$6:$W$1001,1)+COUNTIF($W$6:W462,W462)-1,""))</f>
        <v/>
      </c>
    </row>
    <row r="463" spans="2:24" ht="23.1" customHeight="1">
      <c r="B463" s="24"/>
      <c r="C463" s="24"/>
      <c r="D463" s="25"/>
      <c r="E463" s="26"/>
      <c r="F463" s="27"/>
      <c r="R463" s="19">
        <v>458</v>
      </c>
      <c r="S463" s="20" t="str">
        <f>IF(B463="","",IF(AND(D463&lt;Vencimientos!$C$4,F463="No"),D463,""))</f>
        <v/>
      </c>
      <c r="T463" s="19" t="str">
        <f>IF(B463="","",IF(AND(D463&lt;Vencimientos!$C$4,F463="No"),RANK(S463,$S$6:$S$1001,1)+COUNTIF($S$6:S463,S463)-1,""))</f>
        <v/>
      </c>
      <c r="U463" s="20" t="str">
        <f>IF(B463="","",IF(AND(D463=Vencimientos!$C$4,F463="No"),D463,""))</f>
        <v/>
      </c>
      <c r="V463" s="19" t="str">
        <f>IF(B463="","",IF(AND(D463=Vencimientos!$C$4,F463="No"),RANK(U463,$U$6:$U$1001,1)+COUNTIF($U$6:U463,U463)-1,""))</f>
        <v/>
      </c>
      <c r="W463" s="20" t="str">
        <f>IF(B463="","",IF(AND(D463&gt;Vencimientos!$C$4,F463="No"),D463,""))</f>
        <v/>
      </c>
      <c r="X463" s="19" t="str">
        <f>IF(B463="","",IF(AND(D463&gt;Vencimientos!$C$4,F463="No"),RANK(W463,$W$6:$W$1001,1)+COUNTIF($W$6:W463,W463)-1,""))</f>
        <v/>
      </c>
    </row>
    <row r="464" spans="2:24" ht="23.1" customHeight="1">
      <c r="B464" s="24"/>
      <c r="C464" s="24"/>
      <c r="D464" s="25"/>
      <c r="E464" s="26"/>
      <c r="F464" s="27"/>
      <c r="R464" s="19">
        <v>459</v>
      </c>
      <c r="S464" s="20" t="str">
        <f>IF(B464="","",IF(AND(D464&lt;Vencimientos!$C$4,F464="No"),D464,""))</f>
        <v/>
      </c>
      <c r="T464" s="19" t="str">
        <f>IF(B464="","",IF(AND(D464&lt;Vencimientos!$C$4,F464="No"),RANK(S464,$S$6:$S$1001,1)+COUNTIF($S$6:S464,S464)-1,""))</f>
        <v/>
      </c>
      <c r="U464" s="20" t="str">
        <f>IF(B464="","",IF(AND(D464=Vencimientos!$C$4,F464="No"),D464,""))</f>
        <v/>
      </c>
      <c r="V464" s="19" t="str">
        <f>IF(B464="","",IF(AND(D464=Vencimientos!$C$4,F464="No"),RANK(U464,$U$6:$U$1001,1)+COUNTIF($U$6:U464,U464)-1,""))</f>
        <v/>
      </c>
      <c r="W464" s="20" t="str">
        <f>IF(B464="","",IF(AND(D464&gt;Vencimientos!$C$4,F464="No"),D464,""))</f>
        <v/>
      </c>
      <c r="X464" s="19" t="str">
        <f>IF(B464="","",IF(AND(D464&gt;Vencimientos!$C$4,F464="No"),RANK(W464,$W$6:$W$1001,1)+COUNTIF($W$6:W464,W464)-1,""))</f>
        <v/>
      </c>
    </row>
    <row r="465" spans="2:24" ht="23.1" customHeight="1">
      <c r="B465" s="24"/>
      <c r="C465" s="24"/>
      <c r="D465" s="25"/>
      <c r="E465" s="26"/>
      <c r="F465" s="27"/>
      <c r="R465" s="19">
        <v>460</v>
      </c>
      <c r="S465" s="20" t="str">
        <f>IF(B465="","",IF(AND(D465&lt;Vencimientos!$C$4,F465="No"),D465,""))</f>
        <v/>
      </c>
      <c r="T465" s="19" t="str">
        <f>IF(B465="","",IF(AND(D465&lt;Vencimientos!$C$4,F465="No"),RANK(S465,$S$6:$S$1001,1)+COUNTIF($S$6:S465,S465)-1,""))</f>
        <v/>
      </c>
      <c r="U465" s="20" t="str">
        <f>IF(B465="","",IF(AND(D465=Vencimientos!$C$4,F465="No"),D465,""))</f>
        <v/>
      </c>
      <c r="V465" s="19" t="str">
        <f>IF(B465="","",IF(AND(D465=Vencimientos!$C$4,F465="No"),RANK(U465,$U$6:$U$1001,1)+COUNTIF($U$6:U465,U465)-1,""))</f>
        <v/>
      </c>
      <c r="W465" s="20" t="str">
        <f>IF(B465="","",IF(AND(D465&gt;Vencimientos!$C$4,F465="No"),D465,""))</f>
        <v/>
      </c>
      <c r="X465" s="19" t="str">
        <f>IF(B465="","",IF(AND(D465&gt;Vencimientos!$C$4,F465="No"),RANK(W465,$W$6:$W$1001,1)+COUNTIF($W$6:W465,W465)-1,""))</f>
        <v/>
      </c>
    </row>
    <row r="466" spans="2:24" ht="23.1" customHeight="1">
      <c r="B466" s="24"/>
      <c r="C466" s="24"/>
      <c r="D466" s="25"/>
      <c r="E466" s="26"/>
      <c r="F466" s="27"/>
      <c r="R466" s="19">
        <v>461</v>
      </c>
      <c r="S466" s="20" t="str">
        <f>IF(B466="","",IF(AND(D466&lt;Vencimientos!$C$4,F466="No"),D466,""))</f>
        <v/>
      </c>
      <c r="T466" s="19" t="str">
        <f>IF(B466="","",IF(AND(D466&lt;Vencimientos!$C$4,F466="No"),RANK(S466,$S$6:$S$1001,1)+COUNTIF($S$6:S466,S466)-1,""))</f>
        <v/>
      </c>
      <c r="U466" s="20" t="str">
        <f>IF(B466="","",IF(AND(D466=Vencimientos!$C$4,F466="No"),D466,""))</f>
        <v/>
      </c>
      <c r="V466" s="19" t="str">
        <f>IF(B466="","",IF(AND(D466=Vencimientos!$C$4,F466="No"),RANK(U466,$U$6:$U$1001,1)+COUNTIF($U$6:U466,U466)-1,""))</f>
        <v/>
      </c>
      <c r="W466" s="20" t="str">
        <f>IF(B466="","",IF(AND(D466&gt;Vencimientos!$C$4,F466="No"),D466,""))</f>
        <v/>
      </c>
      <c r="X466" s="19" t="str">
        <f>IF(B466="","",IF(AND(D466&gt;Vencimientos!$C$4,F466="No"),RANK(W466,$W$6:$W$1001,1)+COUNTIF($W$6:W466,W466)-1,""))</f>
        <v/>
      </c>
    </row>
    <row r="467" spans="2:24" ht="23.1" customHeight="1">
      <c r="B467" s="24"/>
      <c r="C467" s="24"/>
      <c r="D467" s="25"/>
      <c r="E467" s="26"/>
      <c r="F467" s="27"/>
      <c r="R467" s="19">
        <v>462</v>
      </c>
      <c r="S467" s="20" t="str">
        <f>IF(B467="","",IF(AND(D467&lt;Vencimientos!$C$4,F467="No"),D467,""))</f>
        <v/>
      </c>
      <c r="T467" s="19" t="str">
        <f>IF(B467="","",IF(AND(D467&lt;Vencimientos!$C$4,F467="No"),RANK(S467,$S$6:$S$1001,1)+COUNTIF($S$6:S467,S467)-1,""))</f>
        <v/>
      </c>
      <c r="U467" s="20" t="str">
        <f>IF(B467="","",IF(AND(D467=Vencimientos!$C$4,F467="No"),D467,""))</f>
        <v/>
      </c>
      <c r="V467" s="19" t="str">
        <f>IF(B467="","",IF(AND(D467=Vencimientos!$C$4,F467="No"),RANK(U467,$U$6:$U$1001,1)+COUNTIF($U$6:U467,U467)-1,""))</f>
        <v/>
      </c>
      <c r="W467" s="20" t="str">
        <f>IF(B467="","",IF(AND(D467&gt;Vencimientos!$C$4,F467="No"),D467,""))</f>
        <v/>
      </c>
      <c r="X467" s="19" t="str">
        <f>IF(B467="","",IF(AND(D467&gt;Vencimientos!$C$4,F467="No"),RANK(W467,$W$6:$W$1001,1)+COUNTIF($W$6:W467,W467)-1,""))</f>
        <v/>
      </c>
    </row>
    <row r="468" spans="2:24" ht="23.1" customHeight="1">
      <c r="B468" s="24"/>
      <c r="C468" s="24"/>
      <c r="D468" s="25"/>
      <c r="E468" s="26"/>
      <c r="F468" s="27"/>
      <c r="R468" s="19">
        <v>463</v>
      </c>
      <c r="S468" s="20" t="str">
        <f>IF(B468="","",IF(AND(D468&lt;Vencimientos!$C$4,F468="No"),D468,""))</f>
        <v/>
      </c>
      <c r="T468" s="19" t="str">
        <f>IF(B468="","",IF(AND(D468&lt;Vencimientos!$C$4,F468="No"),RANK(S468,$S$6:$S$1001,1)+COUNTIF($S$6:S468,S468)-1,""))</f>
        <v/>
      </c>
      <c r="U468" s="20" t="str">
        <f>IF(B468="","",IF(AND(D468=Vencimientos!$C$4,F468="No"),D468,""))</f>
        <v/>
      </c>
      <c r="V468" s="19" t="str">
        <f>IF(B468="","",IF(AND(D468=Vencimientos!$C$4,F468="No"),RANK(U468,$U$6:$U$1001,1)+COUNTIF($U$6:U468,U468)-1,""))</f>
        <v/>
      </c>
      <c r="W468" s="20" t="str">
        <f>IF(B468="","",IF(AND(D468&gt;Vencimientos!$C$4,F468="No"),D468,""))</f>
        <v/>
      </c>
      <c r="X468" s="19" t="str">
        <f>IF(B468="","",IF(AND(D468&gt;Vencimientos!$C$4,F468="No"),RANK(W468,$W$6:$W$1001,1)+COUNTIF($W$6:W468,W468)-1,""))</f>
        <v/>
      </c>
    </row>
    <row r="469" spans="2:24" ht="23.1" customHeight="1">
      <c r="B469" s="24"/>
      <c r="C469" s="24"/>
      <c r="D469" s="25"/>
      <c r="E469" s="26"/>
      <c r="F469" s="27"/>
      <c r="R469" s="19">
        <v>464</v>
      </c>
      <c r="S469" s="20" t="str">
        <f>IF(B469="","",IF(AND(D469&lt;Vencimientos!$C$4,F469="No"),D469,""))</f>
        <v/>
      </c>
      <c r="T469" s="19" t="str">
        <f>IF(B469="","",IF(AND(D469&lt;Vencimientos!$C$4,F469="No"),RANK(S469,$S$6:$S$1001,1)+COUNTIF($S$6:S469,S469)-1,""))</f>
        <v/>
      </c>
      <c r="U469" s="20" t="str">
        <f>IF(B469="","",IF(AND(D469=Vencimientos!$C$4,F469="No"),D469,""))</f>
        <v/>
      </c>
      <c r="V469" s="19" t="str">
        <f>IF(B469="","",IF(AND(D469=Vencimientos!$C$4,F469="No"),RANK(U469,$U$6:$U$1001,1)+COUNTIF($U$6:U469,U469)-1,""))</f>
        <v/>
      </c>
      <c r="W469" s="20" t="str">
        <f>IF(B469="","",IF(AND(D469&gt;Vencimientos!$C$4,F469="No"),D469,""))</f>
        <v/>
      </c>
      <c r="X469" s="19" t="str">
        <f>IF(B469="","",IF(AND(D469&gt;Vencimientos!$C$4,F469="No"),RANK(W469,$W$6:$W$1001,1)+COUNTIF($W$6:W469,W469)-1,""))</f>
        <v/>
      </c>
    </row>
    <row r="470" spans="2:24" ht="23.1" customHeight="1">
      <c r="B470" s="24"/>
      <c r="C470" s="24"/>
      <c r="D470" s="25"/>
      <c r="E470" s="26"/>
      <c r="F470" s="27"/>
      <c r="R470" s="19">
        <v>465</v>
      </c>
      <c r="S470" s="20" t="str">
        <f>IF(B470="","",IF(AND(D470&lt;Vencimientos!$C$4,F470="No"),D470,""))</f>
        <v/>
      </c>
      <c r="T470" s="19" t="str">
        <f>IF(B470="","",IF(AND(D470&lt;Vencimientos!$C$4,F470="No"),RANK(S470,$S$6:$S$1001,1)+COUNTIF($S$6:S470,S470)-1,""))</f>
        <v/>
      </c>
      <c r="U470" s="20" t="str">
        <f>IF(B470="","",IF(AND(D470=Vencimientos!$C$4,F470="No"),D470,""))</f>
        <v/>
      </c>
      <c r="V470" s="19" t="str">
        <f>IF(B470="","",IF(AND(D470=Vencimientos!$C$4,F470="No"),RANK(U470,$U$6:$U$1001,1)+COUNTIF($U$6:U470,U470)-1,""))</f>
        <v/>
      </c>
      <c r="W470" s="20" t="str">
        <f>IF(B470="","",IF(AND(D470&gt;Vencimientos!$C$4,F470="No"),D470,""))</f>
        <v/>
      </c>
      <c r="X470" s="19" t="str">
        <f>IF(B470="","",IF(AND(D470&gt;Vencimientos!$C$4,F470="No"),RANK(W470,$W$6:$W$1001,1)+COUNTIF($W$6:W470,W470)-1,""))</f>
        <v/>
      </c>
    </row>
    <row r="471" spans="2:24" ht="23.1" customHeight="1">
      <c r="B471" s="24"/>
      <c r="C471" s="24"/>
      <c r="D471" s="25"/>
      <c r="E471" s="26"/>
      <c r="F471" s="27"/>
      <c r="R471" s="19">
        <v>466</v>
      </c>
      <c r="S471" s="20" t="str">
        <f>IF(B471="","",IF(AND(D471&lt;Vencimientos!$C$4,F471="No"),D471,""))</f>
        <v/>
      </c>
      <c r="T471" s="19" t="str">
        <f>IF(B471="","",IF(AND(D471&lt;Vencimientos!$C$4,F471="No"),RANK(S471,$S$6:$S$1001,1)+COUNTIF($S$6:S471,S471)-1,""))</f>
        <v/>
      </c>
      <c r="U471" s="20" t="str">
        <f>IF(B471="","",IF(AND(D471=Vencimientos!$C$4,F471="No"),D471,""))</f>
        <v/>
      </c>
      <c r="V471" s="19" t="str">
        <f>IF(B471="","",IF(AND(D471=Vencimientos!$C$4,F471="No"),RANK(U471,$U$6:$U$1001,1)+COUNTIF($U$6:U471,U471)-1,""))</f>
        <v/>
      </c>
      <c r="W471" s="20" t="str">
        <f>IF(B471="","",IF(AND(D471&gt;Vencimientos!$C$4,F471="No"),D471,""))</f>
        <v/>
      </c>
      <c r="X471" s="19" t="str">
        <f>IF(B471="","",IF(AND(D471&gt;Vencimientos!$C$4,F471="No"),RANK(W471,$W$6:$W$1001,1)+COUNTIF($W$6:W471,W471)-1,""))</f>
        <v/>
      </c>
    </row>
    <row r="472" spans="2:24" ht="23.1" customHeight="1">
      <c r="B472" s="24"/>
      <c r="C472" s="24"/>
      <c r="D472" s="25"/>
      <c r="E472" s="26"/>
      <c r="F472" s="27"/>
      <c r="R472" s="19">
        <v>467</v>
      </c>
      <c r="S472" s="20" t="str">
        <f>IF(B472="","",IF(AND(D472&lt;Vencimientos!$C$4,F472="No"),D472,""))</f>
        <v/>
      </c>
      <c r="T472" s="19" t="str">
        <f>IF(B472="","",IF(AND(D472&lt;Vencimientos!$C$4,F472="No"),RANK(S472,$S$6:$S$1001,1)+COUNTIF($S$6:S472,S472)-1,""))</f>
        <v/>
      </c>
      <c r="U472" s="20" t="str">
        <f>IF(B472="","",IF(AND(D472=Vencimientos!$C$4,F472="No"),D472,""))</f>
        <v/>
      </c>
      <c r="V472" s="19" t="str">
        <f>IF(B472="","",IF(AND(D472=Vencimientos!$C$4,F472="No"),RANK(U472,$U$6:$U$1001,1)+COUNTIF($U$6:U472,U472)-1,""))</f>
        <v/>
      </c>
      <c r="W472" s="20" t="str">
        <f>IF(B472="","",IF(AND(D472&gt;Vencimientos!$C$4,F472="No"),D472,""))</f>
        <v/>
      </c>
      <c r="X472" s="19" t="str">
        <f>IF(B472="","",IF(AND(D472&gt;Vencimientos!$C$4,F472="No"),RANK(W472,$W$6:$W$1001,1)+COUNTIF($W$6:W472,W472)-1,""))</f>
        <v/>
      </c>
    </row>
    <row r="473" spans="2:24" ht="23.1" customHeight="1">
      <c r="B473" s="24"/>
      <c r="C473" s="24"/>
      <c r="D473" s="25"/>
      <c r="E473" s="26"/>
      <c r="F473" s="27"/>
      <c r="R473" s="19">
        <v>468</v>
      </c>
      <c r="S473" s="20" t="str">
        <f>IF(B473="","",IF(AND(D473&lt;Vencimientos!$C$4,F473="No"),D473,""))</f>
        <v/>
      </c>
      <c r="T473" s="19" t="str">
        <f>IF(B473="","",IF(AND(D473&lt;Vencimientos!$C$4,F473="No"),RANK(S473,$S$6:$S$1001,1)+COUNTIF($S$6:S473,S473)-1,""))</f>
        <v/>
      </c>
      <c r="U473" s="20" t="str">
        <f>IF(B473="","",IF(AND(D473=Vencimientos!$C$4,F473="No"),D473,""))</f>
        <v/>
      </c>
      <c r="V473" s="19" t="str">
        <f>IF(B473="","",IF(AND(D473=Vencimientos!$C$4,F473="No"),RANK(U473,$U$6:$U$1001,1)+COUNTIF($U$6:U473,U473)-1,""))</f>
        <v/>
      </c>
      <c r="W473" s="20" t="str">
        <f>IF(B473="","",IF(AND(D473&gt;Vencimientos!$C$4,F473="No"),D473,""))</f>
        <v/>
      </c>
      <c r="X473" s="19" t="str">
        <f>IF(B473="","",IF(AND(D473&gt;Vencimientos!$C$4,F473="No"),RANK(W473,$W$6:$W$1001,1)+COUNTIF($W$6:W473,W473)-1,""))</f>
        <v/>
      </c>
    </row>
    <row r="474" spans="2:24" ht="23.1" customHeight="1">
      <c r="B474" s="24"/>
      <c r="C474" s="24"/>
      <c r="D474" s="25"/>
      <c r="E474" s="26"/>
      <c r="F474" s="27"/>
      <c r="R474" s="19">
        <v>469</v>
      </c>
      <c r="S474" s="20" t="str">
        <f>IF(B474="","",IF(AND(D474&lt;Vencimientos!$C$4,F474="No"),D474,""))</f>
        <v/>
      </c>
      <c r="T474" s="19" t="str">
        <f>IF(B474="","",IF(AND(D474&lt;Vencimientos!$C$4,F474="No"),RANK(S474,$S$6:$S$1001,1)+COUNTIF($S$6:S474,S474)-1,""))</f>
        <v/>
      </c>
      <c r="U474" s="20" t="str">
        <f>IF(B474="","",IF(AND(D474=Vencimientos!$C$4,F474="No"),D474,""))</f>
        <v/>
      </c>
      <c r="V474" s="19" t="str">
        <f>IF(B474="","",IF(AND(D474=Vencimientos!$C$4,F474="No"),RANK(U474,$U$6:$U$1001,1)+COUNTIF($U$6:U474,U474)-1,""))</f>
        <v/>
      </c>
      <c r="W474" s="20" t="str">
        <f>IF(B474="","",IF(AND(D474&gt;Vencimientos!$C$4,F474="No"),D474,""))</f>
        <v/>
      </c>
      <c r="X474" s="19" t="str">
        <f>IF(B474="","",IF(AND(D474&gt;Vencimientos!$C$4,F474="No"),RANK(W474,$W$6:$W$1001,1)+COUNTIF($W$6:W474,W474)-1,""))</f>
        <v/>
      </c>
    </row>
    <row r="475" spans="2:24" ht="23.1" customHeight="1">
      <c r="B475" s="24"/>
      <c r="C475" s="24"/>
      <c r="D475" s="25"/>
      <c r="E475" s="26"/>
      <c r="F475" s="27"/>
      <c r="R475" s="19">
        <v>470</v>
      </c>
      <c r="S475" s="20" t="str">
        <f>IF(B475="","",IF(AND(D475&lt;Vencimientos!$C$4,F475="No"),D475,""))</f>
        <v/>
      </c>
      <c r="T475" s="19" t="str">
        <f>IF(B475="","",IF(AND(D475&lt;Vencimientos!$C$4,F475="No"),RANK(S475,$S$6:$S$1001,1)+COUNTIF($S$6:S475,S475)-1,""))</f>
        <v/>
      </c>
      <c r="U475" s="20" t="str">
        <f>IF(B475="","",IF(AND(D475=Vencimientos!$C$4,F475="No"),D475,""))</f>
        <v/>
      </c>
      <c r="V475" s="19" t="str">
        <f>IF(B475="","",IF(AND(D475=Vencimientos!$C$4,F475="No"),RANK(U475,$U$6:$U$1001,1)+COUNTIF($U$6:U475,U475)-1,""))</f>
        <v/>
      </c>
      <c r="W475" s="20" t="str">
        <f>IF(B475="","",IF(AND(D475&gt;Vencimientos!$C$4,F475="No"),D475,""))</f>
        <v/>
      </c>
      <c r="X475" s="19" t="str">
        <f>IF(B475="","",IF(AND(D475&gt;Vencimientos!$C$4,F475="No"),RANK(W475,$W$6:$W$1001,1)+COUNTIF($W$6:W475,W475)-1,""))</f>
        <v/>
      </c>
    </row>
    <row r="476" spans="2:24" ht="23.1" customHeight="1">
      <c r="B476" s="24"/>
      <c r="C476" s="24"/>
      <c r="D476" s="25"/>
      <c r="E476" s="26"/>
      <c r="F476" s="27"/>
      <c r="R476" s="19">
        <v>471</v>
      </c>
      <c r="S476" s="20" t="str">
        <f>IF(B476="","",IF(AND(D476&lt;Vencimientos!$C$4,F476="No"),D476,""))</f>
        <v/>
      </c>
      <c r="T476" s="19" t="str">
        <f>IF(B476="","",IF(AND(D476&lt;Vencimientos!$C$4,F476="No"),RANK(S476,$S$6:$S$1001,1)+COUNTIF($S$6:S476,S476)-1,""))</f>
        <v/>
      </c>
      <c r="U476" s="20" t="str">
        <f>IF(B476="","",IF(AND(D476=Vencimientos!$C$4,F476="No"),D476,""))</f>
        <v/>
      </c>
      <c r="V476" s="19" t="str">
        <f>IF(B476="","",IF(AND(D476=Vencimientos!$C$4,F476="No"),RANK(U476,$U$6:$U$1001,1)+COUNTIF($U$6:U476,U476)-1,""))</f>
        <v/>
      </c>
      <c r="W476" s="20" t="str">
        <f>IF(B476="","",IF(AND(D476&gt;Vencimientos!$C$4,F476="No"),D476,""))</f>
        <v/>
      </c>
      <c r="X476" s="19" t="str">
        <f>IF(B476="","",IF(AND(D476&gt;Vencimientos!$C$4,F476="No"),RANK(W476,$W$6:$W$1001,1)+COUNTIF($W$6:W476,W476)-1,""))</f>
        <v/>
      </c>
    </row>
    <row r="477" spans="2:24" ht="23.1" customHeight="1">
      <c r="B477" s="24"/>
      <c r="C477" s="24"/>
      <c r="D477" s="25"/>
      <c r="E477" s="26"/>
      <c r="F477" s="27"/>
      <c r="R477" s="19">
        <v>472</v>
      </c>
      <c r="S477" s="20" t="str">
        <f>IF(B477="","",IF(AND(D477&lt;Vencimientos!$C$4,F477="No"),D477,""))</f>
        <v/>
      </c>
      <c r="T477" s="19" t="str">
        <f>IF(B477="","",IF(AND(D477&lt;Vencimientos!$C$4,F477="No"),RANK(S477,$S$6:$S$1001,1)+COUNTIF($S$6:S477,S477)-1,""))</f>
        <v/>
      </c>
      <c r="U477" s="20" t="str">
        <f>IF(B477="","",IF(AND(D477=Vencimientos!$C$4,F477="No"),D477,""))</f>
        <v/>
      </c>
      <c r="V477" s="19" t="str">
        <f>IF(B477="","",IF(AND(D477=Vencimientos!$C$4,F477="No"),RANK(U477,$U$6:$U$1001,1)+COUNTIF($U$6:U477,U477)-1,""))</f>
        <v/>
      </c>
      <c r="W477" s="20" t="str">
        <f>IF(B477="","",IF(AND(D477&gt;Vencimientos!$C$4,F477="No"),D477,""))</f>
        <v/>
      </c>
      <c r="X477" s="19" t="str">
        <f>IF(B477="","",IF(AND(D477&gt;Vencimientos!$C$4,F477="No"),RANK(W477,$W$6:$W$1001,1)+COUNTIF($W$6:W477,W477)-1,""))</f>
        <v/>
      </c>
    </row>
    <row r="478" spans="2:24" ht="23.1" customHeight="1">
      <c r="B478" s="24"/>
      <c r="C478" s="24"/>
      <c r="D478" s="25"/>
      <c r="E478" s="26"/>
      <c r="F478" s="27"/>
      <c r="R478" s="19">
        <v>473</v>
      </c>
      <c r="S478" s="20" t="str">
        <f>IF(B478="","",IF(AND(D478&lt;Vencimientos!$C$4,F478="No"),D478,""))</f>
        <v/>
      </c>
      <c r="T478" s="19" t="str">
        <f>IF(B478="","",IF(AND(D478&lt;Vencimientos!$C$4,F478="No"),RANK(S478,$S$6:$S$1001,1)+COUNTIF($S$6:S478,S478)-1,""))</f>
        <v/>
      </c>
      <c r="U478" s="20" t="str">
        <f>IF(B478="","",IF(AND(D478=Vencimientos!$C$4,F478="No"),D478,""))</f>
        <v/>
      </c>
      <c r="V478" s="19" t="str">
        <f>IF(B478="","",IF(AND(D478=Vencimientos!$C$4,F478="No"),RANK(U478,$U$6:$U$1001,1)+COUNTIF($U$6:U478,U478)-1,""))</f>
        <v/>
      </c>
      <c r="W478" s="20" t="str">
        <f>IF(B478="","",IF(AND(D478&gt;Vencimientos!$C$4,F478="No"),D478,""))</f>
        <v/>
      </c>
      <c r="X478" s="19" t="str">
        <f>IF(B478="","",IF(AND(D478&gt;Vencimientos!$C$4,F478="No"),RANK(W478,$W$6:$W$1001,1)+COUNTIF($W$6:W478,W478)-1,""))</f>
        <v/>
      </c>
    </row>
    <row r="479" spans="2:24" ht="23.1" customHeight="1">
      <c r="B479" s="24"/>
      <c r="C479" s="24"/>
      <c r="D479" s="25"/>
      <c r="E479" s="26"/>
      <c r="F479" s="27"/>
      <c r="R479" s="19">
        <v>474</v>
      </c>
      <c r="S479" s="20" t="str">
        <f>IF(B479="","",IF(AND(D479&lt;Vencimientos!$C$4,F479="No"),D479,""))</f>
        <v/>
      </c>
      <c r="T479" s="19" t="str">
        <f>IF(B479="","",IF(AND(D479&lt;Vencimientos!$C$4,F479="No"),RANK(S479,$S$6:$S$1001,1)+COUNTIF($S$6:S479,S479)-1,""))</f>
        <v/>
      </c>
      <c r="U479" s="20" t="str">
        <f>IF(B479="","",IF(AND(D479=Vencimientos!$C$4,F479="No"),D479,""))</f>
        <v/>
      </c>
      <c r="V479" s="19" t="str">
        <f>IF(B479="","",IF(AND(D479=Vencimientos!$C$4,F479="No"),RANK(U479,$U$6:$U$1001,1)+COUNTIF($U$6:U479,U479)-1,""))</f>
        <v/>
      </c>
      <c r="W479" s="20" t="str">
        <f>IF(B479="","",IF(AND(D479&gt;Vencimientos!$C$4,F479="No"),D479,""))</f>
        <v/>
      </c>
      <c r="X479" s="19" t="str">
        <f>IF(B479="","",IF(AND(D479&gt;Vencimientos!$C$4,F479="No"),RANK(W479,$W$6:$W$1001,1)+COUNTIF($W$6:W479,W479)-1,""))</f>
        <v/>
      </c>
    </row>
    <row r="480" spans="2:24" ht="23.1" customHeight="1">
      <c r="B480" s="24"/>
      <c r="C480" s="24"/>
      <c r="D480" s="25"/>
      <c r="E480" s="26"/>
      <c r="F480" s="27"/>
      <c r="R480" s="19">
        <v>475</v>
      </c>
      <c r="S480" s="20" t="str">
        <f>IF(B480="","",IF(AND(D480&lt;Vencimientos!$C$4,F480="No"),D480,""))</f>
        <v/>
      </c>
      <c r="T480" s="19" t="str">
        <f>IF(B480="","",IF(AND(D480&lt;Vencimientos!$C$4,F480="No"),RANK(S480,$S$6:$S$1001,1)+COUNTIF($S$6:S480,S480)-1,""))</f>
        <v/>
      </c>
      <c r="U480" s="20" t="str">
        <f>IF(B480="","",IF(AND(D480=Vencimientos!$C$4,F480="No"),D480,""))</f>
        <v/>
      </c>
      <c r="V480" s="19" t="str">
        <f>IF(B480="","",IF(AND(D480=Vencimientos!$C$4,F480="No"),RANK(U480,$U$6:$U$1001,1)+COUNTIF($U$6:U480,U480)-1,""))</f>
        <v/>
      </c>
      <c r="W480" s="20" t="str">
        <f>IF(B480="","",IF(AND(D480&gt;Vencimientos!$C$4,F480="No"),D480,""))</f>
        <v/>
      </c>
      <c r="X480" s="19" t="str">
        <f>IF(B480="","",IF(AND(D480&gt;Vencimientos!$C$4,F480="No"),RANK(W480,$W$6:$W$1001,1)+COUNTIF($W$6:W480,W480)-1,""))</f>
        <v/>
      </c>
    </row>
    <row r="481" spans="2:24" ht="23.1" customHeight="1">
      <c r="B481" s="24"/>
      <c r="C481" s="24"/>
      <c r="D481" s="25"/>
      <c r="E481" s="26"/>
      <c r="F481" s="27"/>
      <c r="R481" s="19">
        <v>476</v>
      </c>
      <c r="S481" s="20" t="str">
        <f>IF(B481="","",IF(AND(D481&lt;Vencimientos!$C$4,F481="No"),D481,""))</f>
        <v/>
      </c>
      <c r="T481" s="19" t="str">
        <f>IF(B481="","",IF(AND(D481&lt;Vencimientos!$C$4,F481="No"),RANK(S481,$S$6:$S$1001,1)+COUNTIF($S$6:S481,S481)-1,""))</f>
        <v/>
      </c>
      <c r="U481" s="20" t="str">
        <f>IF(B481="","",IF(AND(D481=Vencimientos!$C$4,F481="No"),D481,""))</f>
        <v/>
      </c>
      <c r="V481" s="19" t="str">
        <f>IF(B481="","",IF(AND(D481=Vencimientos!$C$4,F481="No"),RANK(U481,$U$6:$U$1001,1)+COUNTIF($U$6:U481,U481)-1,""))</f>
        <v/>
      </c>
      <c r="W481" s="20" t="str">
        <f>IF(B481="","",IF(AND(D481&gt;Vencimientos!$C$4,F481="No"),D481,""))</f>
        <v/>
      </c>
      <c r="X481" s="19" t="str">
        <f>IF(B481="","",IF(AND(D481&gt;Vencimientos!$C$4,F481="No"),RANK(W481,$W$6:$W$1001,1)+COUNTIF($W$6:W481,W481)-1,""))</f>
        <v/>
      </c>
    </row>
    <row r="482" spans="2:24" ht="23.1" customHeight="1">
      <c r="B482" s="24"/>
      <c r="C482" s="24"/>
      <c r="D482" s="25"/>
      <c r="E482" s="26"/>
      <c r="F482" s="27"/>
      <c r="R482" s="19">
        <v>477</v>
      </c>
      <c r="S482" s="20" t="str">
        <f>IF(B482="","",IF(AND(D482&lt;Vencimientos!$C$4,F482="No"),D482,""))</f>
        <v/>
      </c>
      <c r="T482" s="19" t="str">
        <f>IF(B482="","",IF(AND(D482&lt;Vencimientos!$C$4,F482="No"),RANK(S482,$S$6:$S$1001,1)+COUNTIF($S$6:S482,S482)-1,""))</f>
        <v/>
      </c>
      <c r="U482" s="20" t="str">
        <f>IF(B482="","",IF(AND(D482=Vencimientos!$C$4,F482="No"),D482,""))</f>
        <v/>
      </c>
      <c r="V482" s="19" t="str">
        <f>IF(B482="","",IF(AND(D482=Vencimientos!$C$4,F482="No"),RANK(U482,$U$6:$U$1001,1)+COUNTIF($U$6:U482,U482)-1,""))</f>
        <v/>
      </c>
      <c r="W482" s="20" t="str">
        <f>IF(B482="","",IF(AND(D482&gt;Vencimientos!$C$4,F482="No"),D482,""))</f>
        <v/>
      </c>
      <c r="X482" s="19" t="str">
        <f>IF(B482="","",IF(AND(D482&gt;Vencimientos!$C$4,F482="No"),RANK(W482,$W$6:$W$1001,1)+COUNTIF($W$6:W482,W482)-1,""))</f>
        <v/>
      </c>
    </row>
    <row r="483" spans="2:24" ht="23.1" customHeight="1">
      <c r="B483" s="24"/>
      <c r="C483" s="24"/>
      <c r="D483" s="25"/>
      <c r="E483" s="26"/>
      <c r="F483" s="27"/>
      <c r="R483" s="19">
        <v>478</v>
      </c>
      <c r="S483" s="20" t="str">
        <f>IF(B483="","",IF(AND(D483&lt;Vencimientos!$C$4,F483="No"),D483,""))</f>
        <v/>
      </c>
      <c r="T483" s="19" t="str">
        <f>IF(B483="","",IF(AND(D483&lt;Vencimientos!$C$4,F483="No"),RANK(S483,$S$6:$S$1001,1)+COUNTIF($S$6:S483,S483)-1,""))</f>
        <v/>
      </c>
      <c r="U483" s="20" t="str">
        <f>IF(B483="","",IF(AND(D483=Vencimientos!$C$4,F483="No"),D483,""))</f>
        <v/>
      </c>
      <c r="V483" s="19" t="str">
        <f>IF(B483="","",IF(AND(D483=Vencimientos!$C$4,F483="No"),RANK(U483,$U$6:$U$1001,1)+COUNTIF($U$6:U483,U483)-1,""))</f>
        <v/>
      </c>
      <c r="W483" s="20" t="str">
        <f>IF(B483="","",IF(AND(D483&gt;Vencimientos!$C$4,F483="No"),D483,""))</f>
        <v/>
      </c>
      <c r="X483" s="19" t="str">
        <f>IF(B483="","",IF(AND(D483&gt;Vencimientos!$C$4,F483="No"),RANK(W483,$W$6:$W$1001,1)+COUNTIF($W$6:W483,W483)-1,""))</f>
        <v/>
      </c>
    </row>
    <row r="484" spans="2:24" ht="23.1" customHeight="1">
      <c r="B484" s="24"/>
      <c r="C484" s="24"/>
      <c r="D484" s="25"/>
      <c r="E484" s="26"/>
      <c r="F484" s="27"/>
      <c r="R484" s="19">
        <v>479</v>
      </c>
      <c r="S484" s="20" t="str">
        <f>IF(B484="","",IF(AND(D484&lt;Vencimientos!$C$4,F484="No"),D484,""))</f>
        <v/>
      </c>
      <c r="T484" s="19" t="str">
        <f>IF(B484="","",IF(AND(D484&lt;Vencimientos!$C$4,F484="No"),RANK(S484,$S$6:$S$1001,1)+COUNTIF($S$6:S484,S484)-1,""))</f>
        <v/>
      </c>
      <c r="U484" s="20" t="str">
        <f>IF(B484="","",IF(AND(D484=Vencimientos!$C$4,F484="No"),D484,""))</f>
        <v/>
      </c>
      <c r="V484" s="19" t="str">
        <f>IF(B484="","",IF(AND(D484=Vencimientos!$C$4,F484="No"),RANK(U484,$U$6:$U$1001,1)+COUNTIF($U$6:U484,U484)-1,""))</f>
        <v/>
      </c>
      <c r="W484" s="20" t="str">
        <f>IF(B484="","",IF(AND(D484&gt;Vencimientos!$C$4,F484="No"),D484,""))</f>
        <v/>
      </c>
      <c r="X484" s="19" t="str">
        <f>IF(B484="","",IF(AND(D484&gt;Vencimientos!$C$4,F484="No"),RANK(W484,$W$6:$W$1001,1)+COUNTIF($W$6:W484,W484)-1,""))</f>
        <v/>
      </c>
    </row>
    <row r="485" spans="2:24" ht="23.1" customHeight="1">
      <c r="B485" s="24"/>
      <c r="C485" s="24"/>
      <c r="D485" s="25"/>
      <c r="E485" s="26"/>
      <c r="F485" s="27"/>
      <c r="R485" s="19">
        <v>480</v>
      </c>
      <c r="S485" s="20" t="str">
        <f>IF(B485="","",IF(AND(D485&lt;Vencimientos!$C$4,F485="No"),D485,""))</f>
        <v/>
      </c>
      <c r="T485" s="19" t="str">
        <f>IF(B485="","",IF(AND(D485&lt;Vencimientos!$C$4,F485="No"),RANK(S485,$S$6:$S$1001,1)+COUNTIF($S$6:S485,S485)-1,""))</f>
        <v/>
      </c>
      <c r="U485" s="20" t="str">
        <f>IF(B485="","",IF(AND(D485=Vencimientos!$C$4,F485="No"),D485,""))</f>
        <v/>
      </c>
      <c r="V485" s="19" t="str">
        <f>IF(B485="","",IF(AND(D485=Vencimientos!$C$4,F485="No"),RANK(U485,$U$6:$U$1001,1)+COUNTIF($U$6:U485,U485)-1,""))</f>
        <v/>
      </c>
      <c r="W485" s="20" t="str">
        <f>IF(B485="","",IF(AND(D485&gt;Vencimientos!$C$4,F485="No"),D485,""))</f>
        <v/>
      </c>
      <c r="X485" s="19" t="str">
        <f>IF(B485="","",IF(AND(D485&gt;Vencimientos!$C$4,F485="No"),RANK(W485,$W$6:$W$1001,1)+COUNTIF($W$6:W485,W485)-1,""))</f>
        <v/>
      </c>
    </row>
    <row r="486" spans="2:24" ht="23.1" customHeight="1">
      <c r="B486" s="24"/>
      <c r="C486" s="24"/>
      <c r="D486" s="25"/>
      <c r="E486" s="26"/>
      <c r="F486" s="27"/>
      <c r="R486" s="19">
        <v>481</v>
      </c>
      <c r="S486" s="20" t="str">
        <f>IF(B486="","",IF(AND(D486&lt;Vencimientos!$C$4,F486="No"),D486,""))</f>
        <v/>
      </c>
      <c r="T486" s="19" t="str">
        <f>IF(B486="","",IF(AND(D486&lt;Vencimientos!$C$4,F486="No"),RANK(S486,$S$6:$S$1001,1)+COUNTIF($S$6:S486,S486)-1,""))</f>
        <v/>
      </c>
      <c r="U486" s="20" t="str">
        <f>IF(B486="","",IF(AND(D486=Vencimientos!$C$4,F486="No"),D486,""))</f>
        <v/>
      </c>
      <c r="V486" s="19" t="str">
        <f>IF(B486="","",IF(AND(D486=Vencimientos!$C$4,F486="No"),RANK(U486,$U$6:$U$1001,1)+COUNTIF($U$6:U486,U486)-1,""))</f>
        <v/>
      </c>
      <c r="W486" s="20" t="str">
        <f>IF(B486="","",IF(AND(D486&gt;Vencimientos!$C$4,F486="No"),D486,""))</f>
        <v/>
      </c>
      <c r="X486" s="19" t="str">
        <f>IF(B486="","",IF(AND(D486&gt;Vencimientos!$C$4,F486="No"),RANK(W486,$W$6:$W$1001,1)+COUNTIF($W$6:W486,W486)-1,""))</f>
        <v/>
      </c>
    </row>
    <row r="487" spans="2:24" ht="23.1" customHeight="1">
      <c r="B487" s="24"/>
      <c r="C487" s="24"/>
      <c r="D487" s="25"/>
      <c r="E487" s="26"/>
      <c r="F487" s="27"/>
      <c r="R487" s="19">
        <v>482</v>
      </c>
      <c r="S487" s="20" t="str">
        <f>IF(B487="","",IF(AND(D487&lt;Vencimientos!$C$4,F487="No"),D487,""))</f>
        <v/>
      </c>
      <c r="T487" s="19" t="str">
        <f>IF(B487="","",IF(AND(D487&lt;Vencimientos!$C$4,F487="No"),RANK(S487,$S$6:$S$1001,1)+COUNTIF($S$6:S487,S487)-1,""))</f>
        <v/>
      </c>
      <c r="U487" s="20" t="str">
        <f>IF(B487="","",IF(AND(D487=Vencimientos!$C$4,F487="No"),D487,""))</f>
        <v/>
      </c>
      <c r="V487" s="19" t="str">
        <f>IF(B487="","",IF(AND(D487=Vencimientos!$C$4,F487="No"),RANK(U487,$U$6:$U$1001,1)+COUNTIF($U$6:U487,U487)-1,""))</f>
        <v/>
      </c>
      <c r="W487" s="20" t="str">
        <f>IF(B487="","",IF(AND(D487&gt;Vencimientos!$C$4,F487="No"),D487,""))</f>
        <v/>
      </c>
      <c r="X487" s="19" t="str">
        <f>IF(B487="","",IF(AND(D487&gt;Vencimientos!$C$4,F487="No"),RANK(W487,$W$6:$W$1001,1)+COUNTIF($W$6:W487,W487)-1,""))</f>
        <v/>
      </c>
    </row>
    <row r="488" spans="2:24" ht="23.1" customHeight="1">
      <c r="B488" s="24"/>
      <c r="C488" s="24"/>
      <c r="D488" s="25"/>
      <c r="E488" s="26"/>
      <c r="F488" s="27"/>
      <c r="R488" s="19">
        <v>483</v>
      </c>
      <c r="S488" s="20" t="str">
        <f>IF(B488="","",IF(AND(D488&lt;Vencimientos!$C$4,F488="No"),D488,""))</f>
        <v/>
      </c>
      <c r="T488" s="19" t="str">
        <f>IF(B488="","",IF(AND(D488&lt;Vencimientos!$C$4,F488="No"),RANK(S488,$S$6:$S$1001,1)+COUNTIF($S$6:S488,S488)-1,""))</f>
        <v/>
      </c>
      <c r="U488" s="20" t="str">
        <f>IF(B488="","",IF(AND(D488=Vencimientos!$C$4,F488="No"),D488,""))</f>
        <v/>
      </c>
      <c r="V488" s="19" t="str">
        <f>IF(B488="","",IF(AND(D488=Vencimientos!$C$4,F488="No"),RANK(U488,$U$6:$U$1001,1)+COUNTIF($U$6:U488,U488)-1,""))</f>
        <v/>
      </c>
      <c r="W488" s="20" t="str">
        <f>IF(B488="","",IF(AND(D488&gt;Vencimientos!$C$4,F488="No"),D488,""))</f>
        <v/>
      </c>
      <c r="X488" s="19" t="str">
        <f>IF(B488="","",IF(AND(D488&gt;Vencimientos!$C$4,F488="No"),RANK(W488,$W$6:$W$1001,1)+COUNTIF($W$6:W488,W488)-1,""))</f>
        <v/>
      </c>
    </row>
    <row r="489" spans="2:24" ht="23.1" customHeight="1">
      <c r="B489" s="24"/>
      <c r="C489" s="24"/>
      <c r="D489" s="25"/>
      <c r="E489" s="26"/>
      <c r="F489" s="27"/>
      <c r="R489" s="19">
        <v>484</v>
      </c>
      <c r="S489" s="20" t="str">
        <f>IF(B489="","",IF(AND(D489&lt;Vencimientos!$C$4,F489="No"),D489,""))</f>
        <v/>
      </c>
      <c r="T489" s="19" t="str">
        <f>IF(B489="","",IF(AND(D489&lt;Vencimientos!$C$4,F489="No"),RANK(S489,$S$6:$S$1001,1)+COUNTIF($S$6:S489,S489)-1,""))</f>
        <v/>
      </c>
      <c r="U489" s="20" t="str">
        <f>IF(B489="","",IF(AND(D489=Vencimientos!$C$4,F489="No"),D489,""))</f>
        <v/>
      </c>
      <c r="V489" s="19" t="str">
        <f>IF(B489="","",IF(AND(D489=Vencimientos!$C$4,F489="No"),RANK(U489,$U$6:$U$1001,1)+COUNTIF($U$6:U489,U489)-1,""))</f>
        <v/>
      </c>
      <c r="W489" s="20" t="str">
        <f>IF(B489="","",IF(AND(D489&gt;Vencimientos!$C$4,F489="No"),D489,""))</f>
        <v/>
      </c>
      <c r="X489" s="19" t="str">
        <f>IF(B489="","",IF(AND(D489&gt;Vencimientos!$C$4,F489="No"),RANK(W489,$W$6:$W$1001,1)+COUNTIF($W$6:W489,W489)-1,""))</f>
        <v/>
      </c>
    </row>
    <row r="490" spans="2:24" ht="23.1" customHeight="1">
      <c r="B490" s="24"/>
      <c r="C490" s="24"/>
      <c r="D490" s="25"/>
      <c r="E490" s="26"/>
      <c r="F490" s="27"/>
      <c r="R490" s="19">
        <v>485</v>
      </c>
      <c r="S490" s="20" t="str">
        <f>IF(B490="","",IF(AND(D490&lt;Vencimientos!$C$4,F490="No"),D490,""))</f>
        <v/>
      </c>
      <c r="T490" s="19" t="str">
        <f>IF(B490="","",IF(AND(D490&lt;Vencimientos!$C$4,F490="No"),RANK(S490,$S$6:$S$1001,1)+COUNTIF($S$6:S490,S490)-1,""))</f>
        <v/>
      </c>
      <c r="U490" s="20" t="str">
        <f>IF(B490="","",IF(AND(D490=Vencimientos!$C$4,F490="No"),D490,""))</f>
        <v/>
      </c>
      <c r="V490" s="19" t="str">
        <f>IF(B490="","",IF(AND(D490=Vencimientos!$C$4,F490="No"),RANK(U490,$U$6:$U$1001,1)+COUNTIF($U$6:U490,U490)-1,""))</f>
        <v/>
      </c>
      <c r="W490" s="20" t="str">
        <f>IF(B490="","",IF(AND(D490&gt;Vencimientos!$C$4,F490="No"),D490,""))</f>
        <v/>
      </c>
      <c r="X490" s="19" t="str">
        <f>IF(B490="","",IF(AND(D490&gt;Vencimientos!$C$4,F490="No"),RANK(W490,$W$6:$W$1001,1)+COUNTIF($W$6:W490,W490)-1,""))</f>
        <v/>
      </c>
    </row>
    <row r="491" spans="2:24" ht="23.1" customHeight="1">
      <c r="B491" s="24"/>
      <c r="C491" s="24"/>
      <c r="D491" s="25"/>
      <c r="E491" s="26"/>
      <c r="F491" s="27"/>
      <c r="R491" s="19">
        <v>486</v>
      </c>
      <c r="S491" s="20" t="str">
        <f>IF(B491="","",IF(AND(D491&lt;Vencimientos!$C$4,F491="No"),D491,""))</f>
        <v/>
      </c>
      <c r="T491" s="19" t="str">
        <f>IF(B491="","",IF(AND(D491&lt;Vencimientos!$C$4,F491="No"),RANK(S491,$S$6:$S$1001,1)+COUNTIF($S$6:S491,S491)-1,""))</f>
        <v/>
      </c>
      <c r="U491" s="20" t="str">
        <f>IF(B491="","",IF(AND(D491=Vencimientos!$C$4,F491="No"),D491,""))</f>
        <v/>
      </c>
      <c r="V491" s="19" t="str">
        <f>IF(B491="","",IF(AND(D491=Vencimientos!$C$4,F491="No"),RANK(U491,$U$6:$U$1001,1)+COUNTIF($U$6:U491,U491)-1,""))</f>
        <v/>
      </c>
      <c r="W491" s="20" t="str">
        <f>IF(B491="","",IF(AND(D491&gt;Vencimientos!$C$4,F491="No"),D491,""))</f>
        <v/>
      </c>
      <c r="X491" s="19" t="str">
        <f>IF(B491="","",IF(AND(D491&gt;Vencimientos!$C$4,F491="No"),RANK(W491,$W$6:$W$1001,1)+COUNTIF($W$6:W491,W491)-1,""))</f>
        <v/>
      </c>
    </row>
    <row r="492" spans="2:24" ht="23.1" customHeight="1">
      <c r="B492" s="24"/>
      <c r="C492" s="24"/>
      <c r="D492" s="25"/>
      <c r="E492" s="26"/>
      <c r="F492" s="27"/>
      <c r="R492" s="19">
        <v>487</v>
      </c>
      <c r="S492" s="20" t="str">
        <f>IF(B492="","",IF(AND(D492&lt;Vencimientos!$C$4,F492="No"),D492,""))</f>
        <v/>
      </c>
      <c r="T492" s="19" t="str">
        <f>IF(B492="","",IF(AND(D492&lt;Vencimientos!$C$4,F492="No"),RANK(S492,$S$6:$S$1001,1)+COUNTIF($S$6:S492,S492)-1,""))</f>
        <v/>
      </c>
      <c r="U492" s="20" t="str">
        <f>IF(B492="","",IF(AND(D492=Vencimientos!$C$4,F492="No"),D492,""))</f>
        <v/>
      </c>
      <c r="V492" s="19" t="str">
        <f>IF(B492="","",IF(AND(D492=Vencimientos!$C$4,F492="No"),RANK(U492,$U$6:$U$1001,1)+COUNTIF($U$6:U492,U492)-1,""))</f>
        <v/>
      </c>
      <c r="W492" s="20" t="str">
        <f>IF(B492="","",IF(AND(D492&gt;Vencimientos!$C$4,F492="No"),D492,""))</f>
        <v/>
      </c>
      <c r="X492" s="19" t="str">
        <f>IF(B492="","",IF(AND(D492&gt;Vencimientos!$C$4,F492="No"),RANK(W492,$W$6:$W$1001,1)+COUNTIF($W$6:W492,W492)-1,""))</f>
        <v/>
      </c>
    </row>
    <row r="493" spans="2:24" ht="23.1" customHeight="1">
      <c r="B493" s="24"/>
      <c r="C493" s="24"/>
      <c r="D493" s="25"/>
      <c r="E493" s="26"/>
      <c r="F493" s="27"/>
      <c r="R493" s="19">
        <v>488</v>
      </c>
      <c r="S493" s="20" t="str">
        <f>IF(B493="","",IF(AND(D493&lt;Vencimientos!$C$4,F493="No"),D493,""))</f>
        <v/>
      </c>
      <c r="T493" s="19" t="str">
        <f>IF(B493="","",IF(AND(D493&lt;Vencimientos!$C$4,F493="No"),RANK(S493,$S$6:$S$1001,1)+COUNTIF($S$6:S493,S493)-1,""))</f>
        <v/>
      </c>
      <c r="U493" s="20" t="str">
        <f>IF(B493="","",IF(AND(D493=Vencimientos!$C$4,F493="No"),D493,""))</f>
        <v/>
      </c>
      <c r="V493" s="19" t="str">
        <f>IF(B493="","",IF(AND(D493=Vencimientos!$C$4,F493="No"),RANK(U493,$U$6:$U$1001,1)+COUNTIF($U$6:U493,U493)-1,""))</f>
        <v/>
      </c>
      <c r="W493" s="20" t="str">
        <f>IF(B493="","",IF(AND(D493&gt;Vencimientos!$C$4,F493="No"),D493,""))</f>
        <v/>
      </c>
      <c r="X493" s="19" t="str">
        <f>IF(B493="","",IF(AND(D493&gt;Vencimientos!$C$4,F493="No"),RANK(W493,$W$6:$W$1001,1)+COUNTIF($W$6:W493,W493)-1,""))</f>
        <v/>
      </c>
    </row>
    <row r="494" spans="2:24" ht="23.1" customHeight="1">
      <c r="B494" s="24"/>
      <c r="C494" s="24"/>
      <c r="D494" s="25"/>
      <c r="E494" s="26"/>
      <c r="F494" s="27"/>
      <c r="R494" s="19">
        <v>489</v>
      </c>
      <c r="S494" s="20" t="str">
        <f>IF(B494="","",IF(AND(D494&lt;Vencimientos!$C$4,F494="No"),D494,""))</f>
        <v/>
      </c>
      <c r="T494" s="19" t="str">
        <f>IF(B494="","",IF(AND(D494&lt;Vencimientos!$C$4,F494="No"),RANK(S494,$S$6:$S$1001,1)+COUNTIF($S$6:S494,S494)-1,""))</f>
        <v/>
      </c>
      <c r="U494" s="20" t="str">
        <f>IF(B494="","",IF(AND(D494=Vencimientos!$C$4,F494="No"),D494,""))</f>
        <v/>
      </c>
      <c r="V494" s="19" t="str">
        <f>IF(B494="","",IF(AND(D494=Vencimientos!$C$4,F494="No"),RANK(U494,$U$6:$U$1001,1)+COUNTIF($U$6:U494,U494)-1,""))</f>
        <v/>
      </c>
      <c r="W494" s="20" t="str">
        <f>IF(B494="","",IF(AND(D494&gt;Vencimientos!$C$4,F494="No"),D494,""))</f>
        <v/>
      </c>
      <c r="X494" s="19" t="str">
        <f>IF(B494="","",IF(AND(D494&gt;Vencimientos!$C$4,F494="No"),RANK(W494,$W$6:$W$1001,1)+COUNTIF($W$6:W494,W494)-1,""))</f>
        <v/>
      </c>
    </row>
    <row r="495" spans="2:24" ht="23.1" customHeight="1">
      <c r="B495" s="24"/>
      <c r="C495" s="24"/>
      <c r="D495" s="25"/>
      <c r="E495" s="26"/>
      <c r="F495" s="27"/>
      <c r="R495" s="19">
        <v>490</v>
      </c>
      <c r="S495" s="20" t="str">
        <f>IF(B495="","",IF(AND(D495&lt;Vencimientos!$C$4,F495="No"),D495,""))</f>
        <v/>
      </c>
      <c r="T495" s="19" t="str">
        <f>IF(B495="","",IF(AND(D495&lt;Vencimientos!$C$4,F495="No"),RANK(S495,$S$6:$S$1001,1)+COUNTIF($S$6:S495,S495)-1,""))</f>
        <v/>
      </c>
      <c r="U495" s="20" t="str">
        <f>IF(B495="","",IF(AND(D495=Vencimientos!$C$4,F495="No"),D495,""))</f>
        <v/>
      </c>
      <c r="V495" s="19" t="str">
        <f>IF(B495="","",IF(AND(D495=Vencimientos!$C$4,F495="No"),RANK(U495,$U$6:$U$1001,1)+COUNTIF($U$6:U495,U495)-1,""))</f>
        <v/>
      </c>
      <c r="W495" s="20" t="str">
        <f>IF(B495="","",IF(AND(D495&gt;Vencimientos!$C$4,F495="No"),D495,""))</f>
        <v/>
      </c>
      <c r="X495" s="19" t="str">
        <f>IF(B495="","",IF(AND(D495&gt;Vencimientos!$C$4,F495="No"),RANK(W495,$W$6:$W$1001,1)+COUNTIF($W$6:W495,W495)-1,""))</f>
        <v/>
      </c>
    </row>
    <row r="496" spans="2:24" ht="23.1" customHeight="1">
      <c r="B496" s="24"/>
      <c r="C496" s="24"/>
      <c r="D496" s="25"/>
      <c r="E496" s="26"/>
      <c r="F496" s="27"/>
      <c r="R496" s="19">
        <v>491</v>
      </c>
      <c r="S496" s="20" t="str">
        <f>IF(B496="","",IF(AND(D496&lt;Vencimientos!$C$4,F496="No"),D496,""))</f>
        <v/>
      </c>
      <c r="T496" s="19" t="str">
        <f>IF(B496="","",IF(AND(D496&lt;Vencimientos!$C$4,F496="No"),RANK(S496,$S$6:$S$1001,1)+COUNTIF($S$6:S496,S496)-1,""))</f>
        <v/>
      </c>
      <c r="U496" s="20" t="str">
        <f>IF(B496="","",IF(AND(D496=Vencimientos!$C$4,F496="No"),D496,""))</f>
        <v/>
      </c>
      <c r="V496" s="19" t="str">
        <f>IF(B496="","",IF(AND(D496=Vencimientos!$C$4,F496="No"),RANK(U496,$U$6:$U$1001,1)+COUNTIF($U$6:U496,U496)-1,""))</f>
        <v/>
      </c>
      <c r="W496" s="20" t="str">
        <f>IF(B496="","",IF(AND(D496&gt;Vencimientos!$C$4,F496="No"),D496,""))</f>
        <v/>
      </c>
      <c r="X496" s="19" t="str">
        <f>IF(B496="","",IF(AND(D496&gt;Vencimientos!$C$4,F496="No"),RANK(W496,$W$6:$W$1001,1)+COUNTIF($W$6:W496,W496)-1,""))</f>
        <v/>
      </c>
    </row>
    <row r="497" spans="2:24" ht="23.1" customHeight="1">
      <c r="B497" s="24"/>
      <c r="C497" s="24"/>
      <c r="D497" s="25"/>
      <c r="E497" s="26"/>
      <c r="F497" s="27"/>
      <c r="R497" s="19">
        <v>492</v>
      </c>
      <c r="S497" s="20" t="str">
        <f>IF(B497="","",IF(AND(D497&lt;Vencimientos!$C$4,F497="No"),D497,""))</f>
        <v/>
      </c>
      <c r="T497" s="19" t="str">
        <f>IF(B497="","",IF(AND(D497&lt;Vencimientos!$C$4,F497="No"),RANK(S497,$S$6:$S$1001,1)+COUNTIF($S$6:S497,S497)-1,""))</f>
        <v/>
      </c>
      <c r="U497" s="20" t="str">
        <f>IF(B497="","",IF(AND(D497=Vencimientos!$C$4,F497="No"),D497,""))</f>
        <v/>
      </c>
      <c r="V497" s="19" t="str">
        <f>IF(B497="","",IF(AND(D497=Vencimientos!$C$4,F497="No"),RANK(U497,$U$6:$U$1001,1)+COUNTIF($U$6:U497,U497)-1,""))</f>
        <v/>
      </c>
      <c r="W497" s="20" t="str">
        <f>IF(B497="","",IF(AND(D497&gt;Vencimientos!$C$4,F497="No"),D497,""))</f>
        <v/>
      </c>
      <c r="X497" s="19" t="str">
        <f>IF(B497="","",IF(AND(D497&gt;Vencimientos!$C$4,F497="No"),RANK(W497,$W$6:$W$1001,1)+COUNTIF($W$6:W497,W497)-1,""))</f>
        <v/>
      </c>
    </row>
    <row r="498" spans="2:24" ht="23.1" customHeight="1">
      <c r="B498" s="24"/>
      <c r="C498" s="24"/>
      <c r="D498" s="25"/>
      <c r="E498" s="26"/>
      <c r="F498" s="27"/>
      <c r="R498" s="19">
        <v>493</v>
      </c>
      <c r="S498" s="20" t="str">
        <f>IF(B498="","",IF(AND(D498&lt;Vencimientos!$C$4,F498="No"),D498,""))</f>
        <v/>
      </c>
      <c r="T498" s="19" t="str">
        <f>IF(B498="","",IF(AND(D498&lt;Vencimientos!$C$4,F498="No"),RANK(S498,$S$6:$S$1001,1)+COUNTIF($S$6:S498,S498)-1,""))</f>
        <v/>
      </c>
      <c r="U498" s="20" t="str">
        <f>IF(B498="","",IF(AND(D498=Vencimientos!$C$4,F498="No"),D498,""))</f>
        <v/>
      </c>
      <c r="V498" s="19" t="str">
        <f>IF(B498="","",IF(AND(D498=Vencimientos!$C$4,F498="No"),RANK(U498,$U$6:$U$1001,1)+COUNTIF($U$6:U498,U498)-1,""))</f>
        <v/>
      </c>
      <c r="W498" s="20" t="str">
        <f>IF(B498="","",IF(AND(D498&gt;Vencimientos!$C$4,F498="No"),D498,""))</f>
        <v/>
      </c>
      <c r="X498" s="19" t="str">
        <f>IF(B498="","",IF(AND(D498&gt;Vencimientos!$C$4,F498="No"),RANK(W498,$W$6:$W$1001,1)+COUNTIF($W$6:W498,W498)-1,""))</f>
        <v/>
      </c>
    </row>
    <row r="499" spans="2:24" ht="23.1" customHeight="1">
      <c r="B499" s="24"/>
      <c r="C499" s="24"/>
      <c r="D499" s="25"/>
      <c r="E499" s="26"/>
      <c r="F499" s="27"/>
      <c r="R499" s="19">
        <v>494</v>
      </c>
      <c r="S499" s="20" t="str">
        <f>IF(B499="","",IF(AND(D499&lt;Vencimientos!$C$4,F499="No"),D499,""))</f>
        <v/>
      </c>
      <c r="T499" s="19" t="str">
        <f>IF(B499="","",IF(AND(D499&lt;Vencimientos!$C$4,F499="No"),RANK(S499,$S$6:$S$1001,1)+COUNTIF($S$6:S499,S499)-1,""))</f>
        <v/>
      </c>
      <c r="U499" s="20" t="str">
        <f>IF(B499="","",IF(AND(D499=Vencimientos!$C$4,F499="No"),D499,""))</f>
        <v/>
      </c>
      <c r="V499" s="19" t="str">
        <f>IF(B499="","",IF(AND(D499=Vencimientos!$C$4,F499="No"),RANK(U499,$U$6:$U$1001,1)+COUNTIF($U$6:U499,U499)-1,""))</f>
        <v/>
      </c>
      <c r="W499" s="20" t="str">
        <f>IF(B499="","",IF(AND(D499&gt;Vencimientos!$C$4,F499="No"),D499,""))</f>
        <v/>
      </c>
      <c r="X499" s="19" t="str">
        <f>IF(B499="","",IF(AND(D499&gt;Vencimientos!$C$4,F499="No"),RANK(W499,$W$6:$W$1001,1)+COUNTIF($W$6:W499,W499)-1,""))</f>
        <v/>
      </c>
    </row>
    <row r="500" spans="2:24" ht="23.1" customHeight="1">
      <c r="B500" s="24"/>
      <c r="C500" s="24"/>
      <c r="D500" s="25"/>
      <c r="E500" s="26"/>
      <c r="F500" s="27"/>
      <c r="R500" s="19">
        <v>495</v>
      </c>
      <c r="S500" s="20" t="str">
        <f>IF(B500="","",IF(AND(D500&lt;Vencimientos!$C$4,F500="No"),D500,""))</f>
        <v/>
      </c>
      <c r="T500" s="19" t="str">
        <f>IF(B500="","",IF(AND(D500&lt;Vencimientos!$C$4,F500="No"),RANK(S500,$S$6:$S$1001,1)+COUNTIF($S$6:S500,S500)-1,""))</f>
        <v/>
      </c>
      <c r="U500" s="20" t="str">
        <f>IF(B500="","",IF(AND(D500=Vencimientos!$C$4,F500="No"),D500,""))</f>
        <v/>
      </c>
      <c r="V500" s="19" t="str">
        <f>IF(B500="","",IF(AND(D500=Vencimientos!$C$4,F500="No"),RANK(U500,$U$6:$U$1001,1)+COUNTIF($U$6:U500,U500)-1,""))</f>
        <v/>
      </c>
      <c r="W500" s="20" t="str">
        <f>IF(B500="","",IF(AND(D500&gt;Vencimientos!$C$4,F500="No"),D500,""))</f>
        <v/>
      </c>
      <c r="X500" s="19" t="str">
        <f>IF(B500="","",IF(AND(D500&gt;Vencimientos!$C$4,F500="No"),RANK(W500,$W$6:$W$1001,1)+COUNTIF($W$6:W500,W500)-1,""))</f>
        <v/>
      </c>
    </row>
    <row r="501" spans="2:24" ht="23.1" customHeight="1">
      <c r="B501" s="24"/>
      <c r="C501" s="24"/>
      <c r="D501" s="25"/>
      <c r="E501" s="26"/>
      <c r="F501" s="27"/>
      <c r="R501" s="19">
        <v>496</v>
      </c>
      <c r="S501" s="20" t="str">
        <f>IF(B501="","",IF(AND(D501&lt;Vencimientos!$C$4,F501="No"),D501,""))</f>
        <v/>
      </c>
      <c r="T501" s="19" t="str">
        <f>IF(B501="","",IF(AND(D501&lt;Vencimientos!$C$4,F501="No"),RANK(S501,$S$6:$S$1001,1)+COUNTIF($S$6:S501,S501)-1,""))</f>
        <v/>
      </c>
      <c r="U501" s="20" t="str">
        <f>IF(B501="","",IF(AND(D501=Vencimientos!$C$4,F501="No"),D501,""))</f>
        <v/>
      </c>
      <c r="V501" s="19" t="str">
        <f>IF(B501="","",IF(AND(D501=Vencimientos!$C$4,F501="No"),RANK(U501,$U$6:$U$1001,1)+COUNTIF($U$6:U501,U501)-1,""))</f>
        <v/>
      </c>
      <c r="W501" s="20" t="str">
        <f>IF(B501="","",IF(AND(D501&gt;Vencimientos!$C$4,F501="No"),D501,""))</f>
        <v/>
      </c>
      <c r="X501" s="19" t="str">
        <f>IF(B501="","",IF(AND(D501&gt;Vencimientos!$C$4,F501="No"),RANK(W501,$W$6:$W$1001,1)+COUNTIF($W$6:W501,W501)-1,""))</f>
        <v/>
      </c>
    </row>
    <row r="502" spans="2:24" ht="23.1" customHeight="1">
      <c r="B502" s="24"/>
      <c r="C502" s="24"/>
      <c r="D502" s="25"/>
      <c r="E502" s="26"/>
      <c r="F502" s="27"/>
      <c r="R502" s="19">
        <v>497</v>
      </c>
      <c r="S502" s="20" t="str">
        <f>IF(B502="","",IF(AND(D502&lt;Vencimientos!$C$4,F502="No"),D502,""))</f>
        <v/>
      </c>
      <c r="T502" s="19" t="str">
        <f>IF(B502="","",IF(AND(D502&lt;Vencimientos!$C$4,F502="No"),RANK(S502,$S$6:$S$1001,1)+COUNTIF($S$6:S502,S502)-1,""))</f>
        <v/>
      </c>
      <c r="U502" s="20" t="str">
        <f>IF(B502="","",IF(AND(D502=Vencimientos!$C$4,F502="No"),D502,""))</f>
        <v/>
      </c>
      <c r="V502" s="19" t="str">
        <f>IF(B502="","",IF(AND(D502=Vencimientos!$C$4,F502="No"),RANK(U502,$U$6:$U$1001,1)+COUNTIF($U$6:U502,U502)-1,""))</f>
        <v/>
      </c>
      <c r="W502" s="20" t="str">
        <f>IF(B502="","",IF(AND(D502&gt;Vencimientos!$C$4,F502="No"),D502,""))</f>
        <v/>
      </c>
      <c r="X502" s="19" t="str">
        <f>IF(B502="","",IF(AND(D502&gt;Vencimientos!$C$4,F502="No"),RANK(W502,$W$6:$W$1001,1)+COUNTIF($W$6:W502,W502)-1,""))</f>
        <v/>
      </c>
    </row>
    <row r="503" spans="2:24" ht="23.1" customHeight="1">
      <c r="B503" s="24"/>
      <c r="C503" s="24"/>
      <c r="D503" s="25"/>
      <c r="E503" s="26"/>
      <c r="F503" s="27"/>
      <c r="R503" s="19">
        <v>498</v>
      </c>
      <c r="S503" s="20" t="str">
        <f>IF(B503="","",IF(AND(D503&lt;Vencimientos!$C$4,F503="No"),D503,""))</f>
        <v/>
      </c>
      <c r="T503" s="19" t="str">
        <f>IF(B503="","",IF(AND(D503&lt;Vencimientos!$C$4,F503="No"),RANK(S503,$S$6:$S$1001,1)+COUNTIF($S$6:S503,S503)-1,""))</f>
        <v/>
      </c>
      <c r="U503" s="20" t="str">
        <f>IF(B503="","",IF(AND(D503=Vencimientos!$C$4,F503="No"),D503,""))</f>
        <v/>
      </c>
      <c r="V503" s="19" t="str">
        <f>IF(B503="","",IF(AND(D503=Vencimientos!$C$4,F503="No"),RANK(U503,$U$6:$U$1001,1)+COUNTIF($U$6:U503,U503)-1,""))</f>
        <v/>
      </c>
      <c r="W503" s="20" t="str">
        <f>IF(B503="","",IF(AND(D503&gt;Vencimientos!$C$4,F503="No"),D503,""))</f>
        <v/>
      </c>
      <c r="X503" s="19" t="str">
        <f>IF(B503="","",IF(AND(D503&gt;Vencimientos!$C$4,F503="No"),RANK(W503,$W$6:$W$1001,1)+COUNTIF($W$6:W503,W503)-1,""))</f>
        <v/>
      </c>
    </row>
    <row r="504" spans="2:24" ht="23.1" customHeight="1">
      <c r="B504" s="24"/>
      <c r="C504" s="24"/>
      <c r="D504" s="25"/>
      <c r="E504" s="26"/>
      <c r="F504" s="27"/>
      <c r="R504" s="19">
        <v>499</v>
      </c>
      <c r="S504" s="20" t="str">
        <f>IF(B504="","",IF(AND(D504&lt;Vencimientos!$C$4,F504="No"),D504,""))</f>
        <v/>
      </c>
      <c r="T504" s="19" t="str">
        <f>IF(B504="","",IF(AND(D504&lt;Vencimientos!$C$4,F504="No"),RANK(S504,$S$6:$S$1001,1)+COUNTIF($S$6:S504,S504)-1,""))</f>
        <v/>
      </c>
      <c r="U504" s="20" t="str">
        <f>IF(B504="","",IF(AND(D504=Vencimientos!$C$4,F504="No"),D504,""))</f>
        <v/>
      </c>
      <c r="V504" s="19" t="str">
        <f>IF(B504="","",IF(AND(D504=Vencimientos!$C$4,F504="No"),RANK(U504,$U$6:$U$1001,1)+COUNTIF($U$6:U504,U504)-1,""))</f>
        <v/>
      </c>
      <c r="W504" s="20" t="str">
        <f>IF(B504="","",IF(AND(D504&gt;Vencimientos!$C$4,F504="No"),D504,""))</f>
        <v/>
      </c>
      <c r="X504" s="19" t="str">
        <f>IF(B504="","",IF(AND(D504&gt;Vencimientos!$C$4,F504="No"),RANK(W504,$W$6:$W$1001,1)+COUNTIF($W$6:W504,W504)-1,""))</f>
        <v/>
      </c>
    </row>
    <row r="505" spans="2:24" ht="23.1" customHeight="1">
      <c r="B505" s="24"/>
      <c r="C505" s="24"/>
      <c r="D505" s="25"/>
      <c r="E505" s="26"/>
      <c r="F505" s="27"/>
      <c r="R505" s="19">
        <v>500</v>
      </c>
      <c r="S505" s="20" t="str">
        <f>IF(B505="","",IF(AND(D505&lt;Vencimientos!$C$4,F505="No"),D505,""))</f>
        <v/>
      </c>
      <c r="T505" s="19" t="str">
        <f>IF(B505="","",IF(AND(D505&lt;Vencimientos!$C$4,F505="No"),RANK(S505,$S$6:$S$1001,1)+COUNTIF($S$6:S505,S505)-1,""))</f>
        <v/>
      </c>
      <c r="U505" s="20" t="str">
        <f>IF(B505="","",IF(AND(D505=Vencimientos!$C$4,F505="No"),D505,""))</f>
        <v/>
      </c>
      <c r="V505" s="19" t="str">
        <f>IF(B505="","",IF(AND(D505=Vencimientos!$C$4,F505="No"),RANK(U505,$U$6:$U$1001,1)+COUNTIF($U$6:U505,U505)-1,""))</f>
        <v/>
      </c>
      <c r="W505" s="20" t="str">
        <f>IF(B505="","",IF(AND(D505&gt;Vencimientos!$C$4,F505="No"),D505,""))</f>
        <v/>
      </c>
      <c r="X505" s="19" t="str">
        <f>IF(B505="","",IF(AND(D505&gt;Vencimientos!$C$4,F505="No"),RANK(W505,$W$6:$W$1001,1)+COUNTIF($W$6:W505,W505)-1,""))</f>
        <v/>
      </c>
    </row>
    <row r="506" spans="2:24" ht="23.1" customHeight="1">
      <c r="B506" s="24"/>
      <c r="C506" s="24"/>
      <c r="D506" s="25"/>
      <c r="E506" s="26"/>
      <c r="F506" s="27"/>
      <c r="R506" s="19">
        <v>501</v>
      </c>
      <c r="S506" s="20" t="str">
        <f>IF(B506="","",IF(AND(D506&lt;Vencimientos!$C$4,F506="No"),D506,""))</f>
        <v/>
      </c>
      <c r="T506" s="19" t="str">
        <f>IF(B506="","",IF(AND(D506&lt;Vencimientos!$C$4,F506="No"),RANK(S506,$S$6:$S$1001,1)+COUNTIF($S$6:S506,S506)-1,""))</f>
        <v/>
      </c>
      <c r="U506" s="20" t="str">
        <f>IF(B506="","",IF(AND(D506=Vencimientos!$C$4,F506="No"),D506,""))</f>
        <v/>
      </c>
      <c r="V506" s="19" t="str">
        <f>IF(B506="","",IF(AND(D506=Vencimientos!$C$4,F506="No"),RANK(U506,$U$6:$U$1001,1)+COUNTIF($U$6:U506,U506)-1,""))</f>
        <v/>
      </c>
      <c r="W506" s="20" t="str">
        <f>IF(B506="","",IF(AND(D506&gt;Vencimientos!$C$4,F506="No"),D506,""))</f>
        <v/>
      </c>
      <c r="X506" s="19" t="str">
        <f>IF(B506="","",IF(AND(D506&gt;Vencimientos!$C$4,F506="No"),RANK(W506,$W$6:$W$1001,1)+COUNTIF($W$6:W506,W506)-1,""))</f>
        <v/>
      </c>
    </row>
    <row r="507" spans="2:24" ht="23.1" customHeight="1">
      <c r="B507" s="24"/>
      <c r="C507" s="24"/>
      <c r="D507" s="25"/>
      <c r="E507" s="26"/>
      <c r="F507" s="27"/>
      <c r="R507" s="19">
        <v>502</v>
      </c>
      <c r="S507" s="20" t="str">
        <f>IF(B507="","",IF(AND(D507&lt;Vencimientos!$C$4,F507="No"),D507,""))</f>
        <v/>
      </c>
      <c r="T507" s="19" t="str">
        <f>IF(B507="","",IF(AND(D507&lt;Vencimientos!$C$4,F507="No"),RANK(S507,$S$6:$S$1001,1)+COUNTIF($S$6:S507,S507)-1,""))</f>
        <v/>
      </c>
      <c r="U507" s="20" t="str">
        <f>IF(B507="","",IF(AND(D507=Vencimientos!$C$4,F507="No"),D507,""))</f>
        <v/>
      </c>
      <c r="V507" s="19" t="str">
        <f>IF(B507="","",IF(AND(D507=Vencimientos!$C$4,F507="No"),RANK(U507,$U$6:$U$1001,1)+COUNTIF($U$6:U507,U507)-1,""))</f>
        <v/>
      </c>
      <c r="W507" s="20" t="str">
        <f>IF(B507="","",IF(AND(D507&gt;Vencimientos!$C$4,F507="No"),D507,""))</f>
        <v/>
      </c>
      <c r="X507" s="19" t="str">
        <f>IF(B507="","",IF(AND(D507&gt;Vencimientos!$C$4,F507="No"),RANK(W507,$W$6:$W$1001,1)+COUNTIF($W$6:W507,W507)-1,""))</f>
        <v/>
      </c>
    </row>
    <row r="508" spans="2:24" ht="23.1" customHeight="1">
      <c r="B508" s="24"/>
      <c r="C508" s="24"/>
      <c r="D508" s="25"/>
      <c r="E508" s="26"/>
      <c r="F508" s="27"/>
      <c r="R508" s="19">
        <v>503</v>
      </c>
      <c r="S508" s="20" t="str">
        <f>IF(B508="","",IF(AND(D508&lt;Vencimientos!$C$4,F508="No"),D508,""))</f>
        <v/>
      </c>
      <c r="T508" s="19" t="str">
        <f>IF(B508="","",IF(AND(D508&lt;Vencimientos!$C$4,F508="No"),RANK(S508,$S$6:$S$1001,1)+COUNTIF($S$6:S508,S508)-1,""))</f>
        <v/>
      </c>
      <c r="U508" s="20" t="str">
        <f>IF(B508="","",IF(AND(D508=Vencimientos!$C$4,F508="No"),D508,""))</f>
        <v/>
      </c>
      <c r="V508" s="19" t="str">
        <f>IF(B508="","",IF(AND(D508=Vencimientos!$C$4,F508="No"),RANK(U508,$U$6:$U$1001,1)+COUNTIF($U$6:U508,U508)-1,""))</f>
        <v/>
      </c>
      <c r="W508" s="20" t="str">
        <f>IF(B508="","",IF(AND(D508&gt;Vencimientos!$C$4,F508="No"),D508,""))</f>
        <v/>
      </c>
      <c r="X508" s="19" t="str">
        <f>IF(B508="","",IF(AND(D508&gt;Vencimientos!$C$4,F508="No"),RANK(W508,$W$6:$W$1001,1)+COUNTIF($W$6:W508,W508)-1,""))</f>
        <v/>
      </c>
    </row>
    <row r="509" spans="2:24" ht="23.1" customHeight="1">
      <c r="B509" s="24"/>
      <c r="C509" s="24"/>
      <c r="D509" s="25"/>
      <c r="E509" s="26"/>
      <c r="F509" s="27"/>
      <c r="R509" s="19">
        <v>504</v>
      </c>
      <c r="S509" s="20" t="str">
        <f>IF(B509="","",IF(AND(D509&lt;Vencimientos!$C$4,F509="No"),D509,""))</f>
        <v/>
      </c>
      <c r="T509" s="19" t="str">
        <f>IF(B509="","",IF(AND(D509&lt;Vencimientos!$C$4,F509="No"),RANK(S509,$S$6:$S$1001,1)+COUNTIF($S$6:S509,S509)-1,""))</f>
        <v/>
      </c>
      <c r="U509" s="20" t="str">
        <f>IF(B509="","",IF(AND(D509=Vencimientos!$C$4,F509="No"),D509,""))</f>
        <v/>
      </c>
      <c r="V509" s="19" t="str">
        <f>IF(B509="","",IF(AND(D509=Vencimientos!$C$4,F509="No"),RANK(U509,$U$6:$U$1001,1)+COUNTIF($U$6:U509,U509)-1,""))</f>
        <v/>
      </c>
      <c r="W509" s="20" t="str">
        <f>IF(B509="","",IF(AND(D509&gt;Vencimientos!$C$4,F509="No"),D509,""))</f>
        <v/>
      </c>
      <c r="X509" s="19" t="str">
        <f>IF(B509="","",IF(AND(D509&gt;Vencimientos!$C$4,F509="No"),RANK(W509,$W$6:$W$1001,1)+COUNTIF($W$6:W509,W509)-1,""))</f>
        <v/>
      </c>
    </row>
    <row r="510" spans="2:24" ht="23.1" customHeight="1">
      <c r="B510" s="24"/>
      <c r="C510" s="24"/>
      <c r="D510" s="25"/>
      <c r="E510" s="26"/>
      <c r="F510" s="27"/>
      <c r="R510" s="19">
        <v>505</v>
      </c>
      <c r="S510" s="20" t="str">
        <f>IF(B510="","",IF(AND(D510&lt;Vencimientos!$C$4,F510="No"),D510,""))</f>
        <v/>
      </c>
      <c r="T510" s="19" t="str">
        <f>IF(B510="","",IF(AND(D510&lt;Vencimientos!$C$4,F510="No"),RANK(S510,$S$6:$S$1001,1)+COUNTIF($S$6:S510,S510)-1,""))</f>
        <v/>
      </c>
      <c r="U510" s="20" t="str">
        <f>IF(B510="","",IF(AND(D510=Vencimientos!$C$4,F510="No"),D510,""))</f>
        <v/>
      </c>
      <c r="V510" s="19" t="str">
        <f>IF(B510="","",IF(AND(D510=Vencimientos!$C$4,F510="No"),RANK(U510,$U$6:$U$1001,1)+COUNTIF($U$6:U510,U510)-1,""))</f>
        <v/>
      </c>
      <c r="W510" s="20" t="str">
        <f>IF(B510="","",IF(AND(D510&gt;Vencimientos!$C$4,F510="No"),D510,""))</f>
        <v/>
      </c>
      <c r="X510" s="19" t="str">
        <f>IF(B510="","",IF(AND(D510&gt;Vencimientos!$C$4,F510="No"),RANK(W510,$W$6:$W$1001,1)+COUNTIF($W$6:W510,W510)-1,""))</f>
        <v/>
      </c>
    </row>
    <row r="511" spans="2:24" ht="23.1" customHeight="1">
      <c r="B511" s="24"/>
      <c r="C511" s="24"/>
      <c r="D511" s="25"/>
      <c r="E511" s="26"/>
      <c r="F511" s="27"/>
      <c r="R511" s="19">
        <v>506</v>
      </c>
      <c r="S511" s="20" t="str">
        <f>IF(B511="","",IF(AND(D511&lt;Vencimientos!$C$4,F511="No"),D511,""))</f>
        <v/>
      </c>
      <c r="T511" s="19" t="str">
        <f>IF(B511="","",IF(AND(D511&lt;Vencimientos!$C$4,F511="No"),RANK(S511,$S$6:$S$1001,1)+COUNTIF($S$6:S511,S511)-1,""))</f>
        <v/>
      </c>
      <c r="U511" s="20" t="str">
        <f>IF(B511="","",IF(AND(D511=Vencimientos!$C$4,F511="No"),D511,""))</f>
        <v/>
      </c>
      <c r="V511" s="19" t="str">
        <f>IF(B511="","",IF(AND(D511=Vencimientos!$C$4,F511="No"),RANK(U511,$U$6:$U$1001,1)+COUNTIF($U$6:U511,U511)-1,""))</f>
        <v/>
      </c>
      <c r="W511" s="20" t="str">
        <f>IF(B511="","",IF(AND(D511&gt;Vencimientos!$C$4,F511="No"),D511,""))</f>
        <v/>
      </c>
      <c r="X511" s="19" t="str">
        <f>IF(B511="","",IF(AND(D511&gt;Vencimientos!$C$4,F511="No"),RANK(W511,$W$6:$W$1001,1)+COUNTIF($W$6:W511,W511)-1,""))</f>
        <v/>
      </c>
    </row>
    <row r="512" spans="2:24" ht="23.1" customHeight="1">
      <c r="B512" s="24"/>
      <c r="C512" s="24"/>
      <c r="D512" s="25"/>
      <c r="E512" s="26"/>
      <c r="F512" s="27"/>
      <c r="R512" s="19">
        <v>507</v>
      </c>
      <c r="S512" s="20" t="str">
        <f>IF(B512="","",IF(AND(D512&lt;Vencimientos!$C$4,F512="No"),D512,""))</f>
        <v/>
      </c>
      <c r="T512" s="19" t="str">
        <f>IF(B512="","",IF(AND(D512&lt;Vencimientos!$C$4,F512="No"),RANK(S512,$S$6:$S$1001,1)+COUNTIF($S$6:S512,S512)-1,""))</f>
        <v/>
      </c>
      <c r="U512" s="20" t="str">
        <f>IF(B512="","",IF(AND(D512=Vencimientos!$C$4,F512="No"),D512,""))</f>
        <v/>
      </c>
      <c r="V512" s="19" t="str">
        <f>IF(B512="","",IF(AND(D512=Vencimientos!$C$4,F512="No"),RANK(U512,$U$6:$U$1001,1)+COUNTIF($U$6:U512,U512)-1,""))</f>
        <v/>
      </c>
      <c r="W512" s="20" t="str">
        <f>IF(B512="","",IF(AND(D512&gt;Vencimientos!$C$4,F512="No"),D512,""))</f>
        <v/>
      </c>
      <c r="X512" s="19" t="str">
        <f>IF(B512="","",IF(AND(D512&gt;Vencimientos!$C$4,F512="No"),RANK(W512,$W$6:$W$1001,1)+COUNTIF($W$6:W512,W512)-1,""))</f>
        <v/>
      </c>
    </row>
    <row r="513" spans="2:24" ht="23.1" customHeight="1">
      <c r="B513" s="24"/>
      <c r="C513" s="24"/>
      <c r="D513" s="25"/>
      <c r="E513" s="26"/>
      <c r="F513" s="27"/>
      <c r="R513" s="19">
        <v>508</v>
      </c>
      <c r="S513" s="20" t="str">
        <f>IF(B513="","",IF(AND(D513&lt;Vencimientos!$C$4,F513="No"),D513,""))</f>
        <v/>
      </c>
      <c r="T513" s="19" t="str">
        <f>IF(B513="","",IF(AND(D513&lt;Vencimientos!$C$4,F513="No"),RANK(S513,$S$6:$S$1001,1)+COUNTIF($S$6:S513,S513)-1,""))</f>
        <v/>
      </c>
      <c r="U513" s="20" t="str">
        <f>IF(B513="","",IF(AND(D513=Vencimientos!$C$4,F513="No"),D513,""))</f>
        <v/>
      </c>
      <c r="V513" s="19" t="str">
        <f>IF(B513="","",IF(AND(D513=Vencimientos!$C$4,F513="No"),RANK(U513,$U$6:$U$1001,1)+COUNTIF($U$6:U513,U513)-1,""))</f>
        <v/>
      </c>
      <c r="W513" s="20" t="str">
        <f>IF(B513="","",IF(AND(D513&gt;Vencimientos!$C$4,F513="No"),D513,""))</f>
        <v/>
      </c>
      <c r="X513" s="19" t="str">
        <f>IF(B513="","",IF(AND(D513&gt;Vencimientos!$C$4,F513="No"),RANK(W513,$W$6:$W$1001,1)+COUNTIF($W$6:W513,W513)-1,""))</f>
        <v/>
      </c>
    </row>
    <row r="514" spans="2:24" ht="23.1" customHeight="1">
      <c r="B514" s="24"/>
      <c r="C514" s="24"/>
      <c r="D514" s="25"/>
      <c r="E514" s="26"/>
      <c r="F514" s="27"/>
      <c r="R514" s="19">
        <v>509</v>
      </c>
      <c r="S514" s="20" t="str">
        <f>IF(B514="","",IF(AND(D514&lt;Vencimientos!$C$4,F514="No"),D514,""))</f>
        <v/>
      </c>
      <c r="T514" s="19" t="str">
        <f>IF(B514="","",IF(AND(D514&lt;Vencimientos!$C$4,F514="No"),RANK(S514,$S$6:$S$1001,1)+COUNTIF($S$6:S514,S514)-1,""))</f>
        <v/>
      </c>
      <c r="U514" s="20" t="str">
        <f>IF(B514="","",IF(AND(D514=Vencimientos!$C$4,F514="No"),D514,""))</f>
        <v/>
      </c>
      <c r="V514" s="19" t="str">
        <f>IF(B514="","",IF(AND(D514=Vencimientos!$C$4,F514="No"),RANK(U514,$U$6:$U$1001,1)+COUNTIF($U$6:U514,U514)-1,""))</f>
        <v/>
      </c>
      <c r="W514" s="20" t="str">
        <f>IF(B514="","",IF(AND(D514&gt;Vencimientos!$C$4,F514="No"),D514,""))</f>
        <v/>
      </c>
      <c r="X514" s="19" t="str">
        <f>IF(B514="","",IF(AND(D514&gt;Vencimientos!$C$4,F514="No"),RANK(W514,$W$6:$W$1001,1)+COUNTIF($W$6:W514,W514)-1,""))</f>
        <v/>
      </c>
    </row>
    <row r="515" spans="2:24" ht="23.1" customHeight="1">
      <c r="B515" s="24"/>
      <c r="C515" s="24"/>
      <c r="D515" s="25"/>
      <c r="E515" s="26"/>
      <c r="F515" s="27"/>
      <c r="R515" s="19">
        <v>510</v>
      </c>
      <c r="S515" s="20" t="str">
        <f>IF(B515="","",IF(AND(D515&lt;Vencimientos!$C$4,F515="No"),D515,""))</f>
        <v/>
      </c>
      <c r="T515" s="19" t="str">
        <f>IF(B515="","",IF(AND(D515&lt;Vencimientos!$C$4,F515="No"),RANK(S515,$S$6:$S$1001,1)+COUNTIF($S$6:S515,S515)-1,""))</f>
        <v/>
      </c>
      <c r="U515" s="20" t="str">
        <f>IF(B515="","",IF(AND(D515=Vencimientos!$C$4,F515="No"),D515,""))</f>
        <v/>
      </c>
      <c r="V515" s="19" t="str">
        <f>IF(B515="","",IF(AND(D515=Vencimientos!$C$4,F515="No"),RANK(U515,$U$6:$U$1001,1)+COUNTIF($U$6:U515,U515)-1,""))</f>
        <v/>
      </c>
      <c r="W515" s="20" t="str">
        <f>IF(B515="","",IF(AND(D515&gt;Vencimientos!$C$4,F515="No"),D515,""))</f>
        <v/>
      </c>
      <c r="X515" s="19" t="str">
        <f>IF(B515="","",IF(AND(D515&gt;Vencimientos!$C$4,F515="No"),RANK(W515,$W$6:$W$1001,1)+COUNTIF($W$6:W515,W515)-1,""))</f>
        <v/>
      </c>
    </row>
    <row r="516" spans="2:24" ht="23.1" customHeight="1">
      <c r="B516" s="24"/>
      <c r="C516" s="24"/>
      <c r="D516" s="25"/>
      <c r="E516" s="26"/>
      <c r="F516" s="27"/>
      <c r="R516" s="19">
        <v>511</v>
      </c>
      <c r="S516" s="20" t="str">
        <f>IF(B516="","",IF(AND(D516&lt;Vencimientos!$C$4,F516="No"),D516,""))</f>
        <v/>
      </c>
      <c r="T516" s="19" t="str">
        <f>IF(B516="","",IF(AND(D516&lt;Vencimientos!$C$4,F516="No"),RANK(S516,$S$6:$S$1001,1)+COUNTIF($S$6:S516,S516)-1,""))</f>
        <v/>
      </c>
      <c r="U516" s="20" t="str">
        <f>IF(B516="","",IF(AND(D516=Vencimientos!$C$4,F516="No"),D516,""))</f>
        <v/>
      </c>
      <c r="V516" s="19" t="str">
        <f>IF(B516="","",IF(AND(D516=Vencimientos!$C$4,F516="No"),RANK(U516,$U$6:$U$1001,1)+COUNTIF($U$6:U516,U516)-1,""))</f>
        <v/>
      </c>
      <c r="W516" s="20" t="str">
        <f>IF(B516="","",IF(AND(D516&gt;Vencimientos!$C$4,F516="No"),D516,""))</f>
        <v/>
      </c>
      <c r="X516" s="19" t="str">
        <f>IF(B516="","",IF(AND(D516&gt;Vencimientos!$C$4,F516="No"),RANK(W516,$W$6:$W$1001,1)+COUNTIF($W$6:W516,W516)-1,""))</f>
        <v/>
      </c>
    </row>
    <row r="517" spans="2:24" ht="23.1" customHeight="1">
      <c r="B517" s="24"/>
      <c r="C517" s="24"/>
      <c r="D517" s="25"/>
      <c r="E517" s="26"/>
      <c r="F517" s="27"/>
      <c r="R517" s="19">
        <v>512</v>
      </c>
      <c r="S517" s="20" t="str">
        <f>IF(B517="","",IF(AND(D517&lt;Vencimientos!$C$4,F517="No"),D517,""))</f>
        <v/>
      </c>
      <c r="T517" s="19" t="str">
        <f>IF(B517="","",IF(AND(D517&lt;Vencimientos!$C$4,F517="No"),RANK(S517,$S$6:$S$1001,1)+COUNTIF($S$6:S517,S517)-1,""))</f>
        <v/>
      </c>
      <c r="U517" s="20" t="str">
        <f>IF(B517="","",IF(AND(D517=Vencimientos!$C$4,F517="No"),D517,""))</f>
        <v/>
      </c>
      <c r="V517" s="19" t="str">
        <f>IF(B517="","",IF(AND(D517=Vencimientos!$C$4,F517="No"),RANK(U517,$U$6:$U$1001,1)+COUNTIF($U$6:U517,U517)-1,""))</f>
        <v/>
      </c>
      <c r="W517" s="20" t="str">
        <f>IF(B517="","",IF(AND(D517&gt;Vencimientos!$C$4,F517="No"),D517,""))</f>
        <v/>
      </c>
      <c r="X517" s="19" t="str">
        <f>IF(B517="","",IF(AND(D517&gt;Vencimientos!$C$4,F517="No"),RANK(W517,$W$6:$W$1001,1)+COUNTIF($W$6:W517,W517)-1,""))</f>
        <v/>
      </c>
    </row>
    <row r="518" spans="2:24" ht="23.1" customHeight="1">
      <c r="B518" s="24"/>
      <c r="C518" s="24"/>
      <c r="D518" s="25"/>
      <c r="E518" s="26"/>
      <c r="F518" s="27"/>
      <c r="R518" s="19">
        <v>513</v>
      </c>
      <c r="S518" s="20" t="str">
        <f>IF(B518="","",IF(AND(D518&lt;Vencimientos!$C$4,F518="No"),D518,""))</f>
        <v/>
      </c>
      <c r="T518" s="19" t="str">
        <f>IF(B518="","",IF(AND(D518&lt;Vencimientos!$C$4,F518="No"),RANK(S518,$S$6:$S$1001,1)+COUNTIF($S$6:S518,S518)-1,""))</f>
        <v/>
      </c>
      <c r="U518" s="20" t="str">
        <f>IF(B518="","",IF(AND(D518=Vencimientos!$C$4,F518="No"),D518,""))</f>
        <v/>
      </c>
      <c r="V518" s="19" t="str">
        <f>IF(B518="","",IF(AND(D518=Vencimientos!$C$4,F518="No"),RANK(U518,$U$6:$U$1001,1)+COUNTIF($U$6:U518,U518)-1,""))</f>
        <v/>
      </c>
      <c r="W518" s="20" t="str">
        <f>IF(B518="","",IF(AND(D518&gt;Vencimientos!$C$4,F518="No"),D518,""))</f>
        <v/>
      </c>
      <c r="X518" s="19" t="str">
        <f>IF(B518="","",IF(AND(D518&gt;Vencimientos!$C$4,F518="No"),RANK(W518,$W$6:$W$1001,1)+COUNTIF($W$6:W518,W518)-1,""))</f>
        <v/>
      </c>
    </row>
    <row r="519" spans="2:24" ht="23.1" customHeight="1">
      <c r="B519" s="24"/>
      <c r="C519" s="24"/>
      <c r="D519" s="25"/>
      <c r="E519" s="26"/>
      <c r="F519" s="27"/>
      <c r="R519" s="19">
        <v>514</v>
      </c>
      <c r="S519" s="20" t="str">
        <f>IF(B519="","",IF(AND(D519&lt;Vencimientos!$C$4,F519="No"),D519,""))</f>
        <v/>
      </c>
      <c r="T519" s="19" t="str">
        <f>IF(B519="","",IF(AND(D519&lt;Vencimientos!$C$4,F519="No"),RANK(S519,$S$6:$S$1001,1)+COUNTIF($S$6:S519,S519)-1,""))</f>
        <v/>
      </c>
      <c r="U519" s="20" t="str">
        <f>IF(B519="","",IF(AND(D519=Vencimientos!$C$4,F519="No"),D519,""))</f>
        <v/>
      </c>
      <c r="V519" s="19" t="str">
        <f>IF(B519="","",IF(AND(D519=Vencimientos!$C$4,F519="No"),RANK(U519,$U$6:$U$1001,1)+COUNTIF($U$6:U519,U519)-1,""))</f>
        <v/>
      </c>
      <c r="W519" s="20" t="str">
        <f>IF(B519="","",IF(AND(D519&gt;Vencimientos!$C$4,F519="No"),D519,""))</f>
        <v/>
      </c>
      <c r="X519" s="19" t="str">
        <f>IF(B519="","",IF(AND(D519&gt;Vencimientos!$C$4,F519="No"),RANK(W519,$W$6:$W$1001,1)+COUNTIF($W$6:W519,W519)-1,""))</f>
        <v/>
      </c>
    </row>
    <row r="520" spans="2:24" ht="23.1" customHeight="1">
      <c r="B520" s="24"/>
      <c r="C520" s="24"/>
      <c r="D520" s="25"/>
      <c r="E520" s="26"/>
      <c r="F520" s="27"/>
      <c r="R520" s="19">
        <v>515</v>
      </c>
      <c r="S520" s="20" t="str">
        <f>IF(B520="","",IF(AND(D520&lt;Vencimientos!$C$4,F520="No"),D520,""))</f>
        <v/>
      </c>
      <c r="T520" s="19" t="str">
        <f>IF(B520="","",IF(AND(D520&lt;Vencimientos!$C$4,F520="No"),RANK(S520,$S$6:$S$1001,1)+COUNTIF($S$6:S520,S520)-1,""))</f>
        <v/>
      </c>
      <c r="U520" s="20" t="str">
        <f>IF(B520="","",IF(AND(D520=Vencimientos!$C$4,F520="No"),D520,""))</f>
        <v/>
      </c>
      <c r="V520" s="19" t="str">
        <f>IF(B520="","",IF(AND(D520=Vencimientos!$C$4,F520="No"),RANK(U520,$U$6:$U$1001,1)+COUNTIF($U$6:U520,U520)-1,""))</f>
        <v/>
      </c>
      <c r="W520" s="20" t="str">
        <f>IF(B520="","",IF(AND(D520&gt;Vencimientos!$C$4,F520="No"),D520,""))</f>
        <v/>
      </c>
      <c r="X520" s="19" t="str">
        <f>IF(B520="","",IF(AND(D520&gt;Vencimientos!$C$4,F520="No"),RANK(W520,$W$6:$W$1001,1)+COUNTIF($W$6:W520,W520)-1,""))</f>
        <v/>
      </c>
    </row>
    <row r="521" spans="2:24" ht="23.1" customHeight="1">
      <c r="B521" s="24"/>
      <c r="C521" s="24"/>
      <c r="D521" s="25"/>
      <c r="E521" s="26"/>
      <c r="F521" s="27"/>
      <c r="R521" s="19">
        <v>516</v>
      </c>
      <c r="S521" s="20" t="str">
        <f>IF(B521="","",IF(AND(D521&lt;Vencimientos!$C$4,F521="No"),D521,""))</f>
        <v/>
      </c>
      <c r="T521" s="19" t="str">
        <f>IF(B521="","",IF(AND(D521&lt;Vencimientos!$C$4,F521="No"),RANK(S521,$S$6:$S$1001,1)+COUNTIF($S$6:S521,S521)-1,""))</f>
        <v/>
      </c>
      <c r="U521" s="20" t="str">
        <f>IF(B521="","",IF(AND(D521=Vencimientos!$C$4,F521="No"),D521,""))</f>
        <v/>
      </c>
      <c r="V521" s="19" t="str">
        <f>IF(B521="","",IF(AND(D521=Vencimientos!$C$4,F521="No"),RANK(U521,$U$6:$U$1001,1)+COUNTIF($U$6:U521,U521)-1,""))</f>
        <v/>
      </c>
      <c r="W521" s="20" t="str">
        <f>IF(B521="","",IF(AND(D521&gt;Vencimientos!$C$4,F521="No"),D521,""))</f>
        <v/>
      </c>
      <c r="X521" s="19" t="str">
        <f>IF(B521="","",IF(AND(D521&gt;Vencimientos!$C$4,F521="No"),RANK(W521,$W$6:$W$1001,1)+COUNTIF($W$6:W521,W521)-1,""))</f>
        <v/>
      </c>
    </row>
    <row r="522" spans="2:24" ht="23.1" customHeight="1">
      <c r="B522" s="24"/>
      <c r="C522" s="24"/>
      <c r="D522" s="25"/>
      <c r="E522" s="26"/>
      <c r="F522" s="27"/>
      <c r="R522" s="19">
        <v>517</v>
      </c>
      <c r="S522" s="20" t="str">
        <f>IF(B522="","",IF(AND(D522&lt;Vencimientos!$C$4,F522="No"),D522,""))</f>
        <v/>
      </c>
      <c r="T522" s="19" t="str">
        <f>IF(B522="","",IF(AND(D522&lt;Vencimientos!$C$4,F522="No"),RANK(S522,$S$6:$S$1001,1)+COUNTIF($S$6:S522,S522)-1,""))</f>
        <v/>
      </c>
      <c r="U522" s="20" t="str">
        <f>IF(B522="","",IF(AND(D522=Vencimientos!$C$4,F522="No"),D522,""))</f>
        <v/>
      </c>
      <c r="V522" s="19" t="str">
        <f>IF(B522="","",IF(AND(D522=Vencimientos!$C$4,F522="No"),RANK(U522,$U$6:$U$1001,1)+COUNTIF($U$6:U522,U522)-1,""))</f>
        <v/>
      </c>
      <c r="W522" s="20" t="str">
        <f>IF(B522="","",IF(AND(D522&gt;Vencimientos!$C$4,F522="No"),D522,""))</f>
        <v/>
      </c>
      <c r="X522" s="19" t="str">
        <f>IF(B522="","",IF(AND(D522&gt;Vencimientos!$C$4,F522="No"),RANK(W522,$W$6:$W$1001,1)+COUNTIF($W$6:W522,W522)-1,""))</f>
        <v/>
      </c>
    </row>
    <row r="523" spans="2:24" ht="23.1" customHeight="1">
      <c r="B523" s="24"/>
      <c r="C523" s="24"/>
      <c r="D523" s="25"/>
      <c r="E523" s="26"/>
      <c r="F523" s="27"/>
      <c r="R523" s="19">
        <v>518</v>
      </c>
      <c r="S523" s="20" t="str">
        <f>IF(B523="","",IF(AND(D523&lt;Vencimientos!$C$4,F523="No"),D523,""))</f>
        <v/>
      </c>
      <c r="T523" s="19" t="str">
        <f>IF(B523="","",IF(AND(D523&lt;Vencimientos!$C$4,F523="No"),RANK(S523,$S$6:$S$1001,1)+COUNTIF($S$6:S523,S523)-1,""))</f>
        <v/>
      </c>
      <c r="U523" s="20" t="str">
        <f>IF(B523="","",IF(AND(D523=Vencimientos!$C$4,F523="No"),D523,""))</f>
        <v/>
      </c>
      <c r="V523" s="19" t="str">
        <f>IF(B523="","",IF(AND(D523=Vencimientos!$C$4,F523="No"),RANK(U523,$U$6:$U$1001,1)+COUNTIF($U$6:U523,U523)-1,""))</f>
        <v/>
      </c>
      <c r="W523" s="20" t="str">
        <f>IF(B523="","",IF(AND(D523&gt;Vencimientos!$C$4,F523="No"),D523,""))</f>
        <v/>
      </c>
      <c r="X523" s="19" t="str">
        <f>IF(B523="","",IF(AND(D523&gt;Vencimientos!$C$4,F523="No"),RANK(W523,$W$6:$W$1001,1)+COUNTIF($W$6:W523,W523)-1,""))</f>
        <v/>
      </c>
    </row>
    <row r="524" spans="2:24" ht="23.1" customHeight="1">
      <c r="B524" s="24"/>
      <c r="C524" s="24"/>
      <c r="D524" s="25"/>
      <c r="E524" s="26"/>
      <c r="F524" s="27"/>
      <c r="R524" s="19">
        <v>519</v>
      </c>
      <c r="S524" s="20" t="str">
        <f>IF(B524="","",IF(AND(D524&lt;Vencimientos!$C$4,F524="No"),D524,""))</f>
        <v/>
      </c>
      <c r="T524" s="19" t="str">
        <f>IF(B524="","",IF(AND(D524&lt;Vencimientos!$C$4,F524="No"),RANK(S524,$S$6:$S$1001,1)+COUNTIF($S$6:S524,S524)-1,""))</f>
        <v/>
      </c>
      <c r="U524" s="20" t="str">
        <f>IF(B524="","",IF(AND(D524=Vencimientos!$C$4,F524="No"),D524,""))</f>
        <v/>
      </c>
      <c r="V524" s="19" t="str">
        <f>IF(B524="","",IF(AND(D524=Vencimientos!$C$4,F524="No"),RANK(U524,$U$6:$U$1001,1)+COUNTIF($U$6:U524,U524)-1,""))</f>
        <v/>
      </c>
      <c r="W524" s="20" t="str">
        <f>IF(B524="","",IF(AND(D524&gt;Vencimientos!$C$4,F524="No"),D524,""))</f>
        <v/>
      </c>
      <c r="X524" s="19" t="str">
        <f>IF(B524="","",IF(AND(D524&gt;Vencimientos!$C$4,F524="No"),RANK(W524,$W$6:$W$1001,1)+COUNTIF($W$6:W524,W524)-1,""))</f>
        <v/>
      </c>
    </row>
    <row r="525" spans="2:24" ht="23.1" customHeight="1">
      <c r="B525" s="24"/>
      <c r="C525" s="24"/>
      <c r="D525" s="25"/>
      <c r="E525" s="26"/>
      <c r="F525" s="27"/>
      <c r="R525" s="19">
        <v>520</v>
      </c>
      <c r="S525" s="20" t="str">
        <f>IF(B525="","",IF(AND(D525&lt;Vencimientos!$C$4,F525="No"),D525,""))</f>
        <v/>
      </c>
      <c r="T525" s="19" t="str">
        <f>IF(B525="","",IF(AND(D525&lt;Vencimientos!$C$4,F525="No"),RANK(S525,$S$6:$S$1001,1)+COUNTIF($S$6:S525,S525)-1,""))</f>
        <v/>
      </c>
      <c r="U525" s="20" t="str">
        <f>IF(B525="","",IF(AND(D525=Vencimientos!$C$4,F525="No"),D525,""))</f>
        <v/>
      </c>
      <c r="V525" s="19" t="str">
        <f>IF(B525="","",IF(AND(D525=Vencimientos!$C$4,F525="No"),RANK(U525,$U$6:$U$1001,1)+COUNTIF($U$6:U525,U525)-1,""))</f>
        <v/>
      </c>
      <c r="W525" s="20" t="str">
        <f>IF(B525="","",IF(AND(D525&gt;Vencimientos!$C$4,F525="No"),D525,""))</f>
        <v/>
      </c>
      <c r="X525" s="19" t="str">
        <f>IF(B525="","",IF(AND(D525&gt;Vencimientos!$C$4,F525="No"),RANK(W525,$W$6:$W$1001,1)+COUNTIF($W$6:W525,W525)-1,""))</f>
        <v/>
      </c>
    </row>
    <row r="526" spans="2:24" ht="23.1" customHeight="1">
      <c r="B526" s="24"/>
      <c r="C526" s="24"/>
      <c r="D526" s="25"/>
      <c r="E526" s="26"/>
      <c r="F526" s="27"/>
      <c r="R526" s="19">
        <v>521</v>
      </c>
      <c r="S526" s="20" t="str">
        <f>IF(B526="","",IF(AND(D526&lt;Vencimientos!$C$4,F526="No"),D526,""))</f>
        <v/>
      </c>
      <c r="T526" s="19" t="str">
        <f>IF(B526="","",IF(AND(D526&lt;Vencimientos!$C$4,F526="No"),RANK(S526,$S$6:$S$1001,1)+COUNTIF($S$6:S526,S526)-1,""))</f>
        <v/>
      </c>
      <c r="U526" s="20" t="str">
        <f>IF(B526="","",IF(AND(D526=Vencimientos!$C$4,F526="No"),D526,""))</f>
        <v/>
      </c>
      <c r="V526" s="19" t="str">
        <f>IF(B526="","",IF(AND(D526=Vencimientos!$C$4,F526="No"),RANK(U526,$U$6:$U$1001,1)+COUNTIF($U$6:U526,U526)-1,""))</f>
        <v/>
      </c>
      <c r="W526" s="20" t="str">
        <f>IF(B526="","",IF(AND(D526&gt;Vencimientos!$C$4,F526="No"),D526,""))</f>
        <v/>
      </c>
      <c r="X526" s="19" t="str">
        <f>IF(B526="","",IF(AND(D526&gt;Vencimientos!$C$4,F526="No"),RANK(W526,$W$6:$W$1001,1)+COUNTIF($W$6:W526,W526)-1,""))</f>
        <v/>
      </c>
    </row>
    <row r="527" spans="2:24" ht="23.1" customHeight="1">
      <c r="B527" s="24"/>
      <c r="C527" s="24"/>
      <c r="D527" s="25"/>
      <c r="E527" s="26"/>
      <c r="F527" s="27"/>
      <c r="R527" s="19">
        <v>522</v>
      </c>
      <c r="S527" s="20" t="str">
        <f>IF(B527="","",IF(AND(D527&lt;Vencimientos!$C$4,F527="No"),D527,""))</f>
        <v/>
      </c>
      <c r="T527" s="19" t="str">
        <f>IF(B527="","",IF(AND(D527&lt;Vencimientos!$C$4,F527="No"),RANK(S527,$S$6:$S$1001,1)+COUNTIF($S$6:S527,S527)-1,""))</f>
        <v/>
      </c>
      <c r="U527" s="20" t="str">
        <f>IF(B527="","",IF(AND(D527=Vencimientos!$C$4,F527="No"),D527,""))</f>
        <v/>
      </c>
      <c r="V527" s="19" t="str">
        <f>IF(B527="","",IF(AND(D527=Vencimientos!$C$4,F527="No"),RANK(U527,$U$6:$U$1001,1)+COUNTIF($U$6:U527,U527)-1,""))</f>
        <v/>
      </c>
      <c r="W527" s="20" t="str">
        <f>IF(B527="","",IF(AND(D527&gt;Vencimientos!$C$4,F527="No"),D527,""))</f>
        <v/>
      </c>
      <c r="X527" s="19" t="str">
        <f>IF(B527="","",IF(AND(D527&gt;Vencimientos!$C$4,F527="No"),RANK(W527,$W$6:$W$1001,1)+COUNTIF($W$6:W527,W527)-1,""))</f>
        <v/>
      </c>
    </row>
    <row r="528" spans="2:24" ht="23.1" customHeight="1">
      <c r="B528" s="24"/>
      <c r="C528" s="24"/>
      <c r="D528" s="25"/>
      <c r="E528" s="26"/>
      <c r="F528" s="27"/>
      <c r="R528" s="19">
        <v>523</v>
      </c>
      <c r="S528" s="20" t="str">
        <f>IF(B528="","",IF(AND(D528&lt;Vencimientos!$C$4,F528="No"),D528,""))</f>
        <v/>
      </c>
      <c r="T528" s="19" t="str">
        <f>IF(B528="","",IF(AND(D528&lt;Vencimientos!$C$4,F528="No"),RANK(S528,$S$6:$S$1001,1)+COUNTIF($S$6:S528,S528)-1,""))</f>
        <v/>
      </c>
      <c r="U528" s="20" t="str">
        <f>IF(B528="","",IF(AND(D528=Vencimientos!$C$4,F528="No"),D528,""))</f>
        <v/>
      </c>
      <c r="V528" s="19" t="str">
        <f>IF(B528="","",IF(AND(D528=Vencimientos!$C$4,F528="No"),RANK(U528,$U$6:$U$1001,1)+COUNTIF($U$6:U528,U528)-1,""))</f>
        <v/>
      </c>
      <c r="W528" s="20" t="str">
        <f>IF(B528="","",IF(AND(D528&gt;Vencimientos!$C$4,F528="No"),D528,""))</f>
        <v/>
      </c>
      <c r="X528" s="19" t="str">
        <f>IF(B528="","",IF(AND(D528&gt;Vencimientos!$C$4,F528="No"),RANK(W528,$W$6:$W$1001,1)+COUNTIF($W$6:W528,W528)-1,""))</f>
        <v/>
      </c>
    </row>
    <row r="529" spans="2:24" ht="23.1" customHeight="1">
      <c r="B529" s="24"/>
      <c r="C529" s="24"/>
      <c r="D529" s="25"/>
      <c r="E529" s="26"/>
      <c r="F529" s="27"/>
      <c r="R529" s="19">
        <v>524</v>
      </c>
      <c r="S529" s="20" t="str">
        <f>IF(B529="","",IF(AND(D529&lt;Vencimientos!$C$4,F529="No"),D529,""))</f>
        <v/>
      </c>
      <c r="T529" s="19" t="str">
        <f>IF(B529="","",IF(AND(D529&lt;Vencimientos!$C$4,F529="No"),RANK(S529,$S$6:$S$1001,1)+COUNTIF($S$6:S529,S529)-1,""))</f>
        <v/>
      </c>
      <c r="U529" s="20" t="str">
        <f>IF(B529="","",IF(AND(D529=Vencimientos!$C$4,F529="No"),D529,""))</f>
        <v/>
      </c>
      <c r="V529" s="19" t="str">
        <f>IF(B529="","",IF(AND(D529=Vencimientos!$C$4,F529="No"),RANK(U529,$U$6:$U$1001,1)+COUNTIF($U$6:U529,U529)-1,""))</f>
        <v/>
      </c>
      <c r="W529" s="20" t="str">
        <f>IF(B529="","",IF(AND(D529&gt;Vencimientos!$C$4,F529="No"),D529,""))</f>
        <v/>
      </c>
      <c r="X529" s="19" t="str">
        <f>IF(B529="","",IF(AND(D529&gt;Vencimientos!$C$4,F529="No"),RANK(W529,$W$6:$W$1001,1)+COUNTIF($W$6:W529,W529)-1,""))</f>
        <v/>
      </c>
    </row>
    <row r="530" spans="2:24" ht="23.1" customHeight="1">
      <c r="B530" s="24"/>
      <c r="C530" s="24"/>
      <c r="D530" s="25"/>
      <c r="E530" s="26"/>
      <c r="F530" s="27"/>
      <c r="R530" s="19">
        <v>525</v>
      </c>
      <c r="S530" s="20" t="str">
        <f>IF(B530="","",IF(AND(D530&lt;Vencimientos!$C$4,F530="No"),D530,""))</f>
        <v/>
      </c>
      <c r="T530" s="19" t="str">
        <f>IF(B530="","",IF(AND(D530&lt;Vencimientos!$C$4,F530="No"),RANK(S530,$S$6:$S$1001,1)+COUNTIF($S$6:S530,S530)-1,""))</f>
        <v/>
      </c>
      <c r="U530" s="20" t="str">
        <f>IF(B530="","",IF(AND(D530=Vencimientos!$C$4,F530="No"),D530,""))</f>
        <v/>
      </c>
      <c r="V530" s="19" t="str">
        <f>IF(B530="","",IF(AND(D530=Vencimientos!$C$4,F530="No"),RANK(U530,$U$6:$U$1001,1)+COUNTIF($U$6:U530,U530)-1,""))</f>
        <v/>
      </c>
      <c r="W530" s="20" t="str">
        <f>IF(B530="","",IF(AND(D530&gt;Vencimientos!$C$4,F530="No"),D530,""))</f>
        <v/>
      </c>
      <c r="X530" s="19" t="str">
        <f>IF(B530="","",IF(AND(D530&gt;Vencimientos!$C$4,F530="No"),RANK(W530,$W$6:$W$1001,1)+COUNTIF($W$6:W530,W530)-1,""))</f>
        <v/>
      </c>
    </row>
    <row r="531" spans="2:24" ht="23.1" customHeight="1">
      <c r="B531" s="24"/>
      <c r="C531" s="24"/>
      <c r="D531" s="25"/>
      <c r="E531" s="26"/>
      <c r="F531" s="27"/>
      <c r="R531" s="19">
        <v>526</v>
      </c>
      <c r="S531" s="20" t="str">
        <f>IF(B531="","",IF(AND(D531&lt;Vencimientos!$C$4,F531="No"),D531,""))</f>
        <v/>
      </c>
      <c r="T531" s="19" t="str">
        <f>IF(B531="","",IF(AND(D531&lt;Vencimientos!$C$4,F531="No"),RANK(S531,$S$6:$S$1001,1)+COUNTIF($S$6:S531,S531)-1,""))</f>
        <v/>
      </c>
      <c r="U531" s="20" t="str">
        <f>IF(B531="","",IF(AND(D531=Vencimientos!$C$4,F531="No"),D531,""))</f>
        <v/>
      </c>
      <c r="V531" s="19" t="str">
        <f>IF(B531="","",IF(AND(D531=Vencimientos!$C$4,F531="No"),RANK(U531,$U$6:$U$1001,1)+COUNTIF($U$6:U531,U531)-1,""))</f>
        <v/>
      </c>
      <c r="W531" s="20" t="str">
        <f>IF(B531="","",IF(AND(D531&gt;Vencimientos!$C$4,F531="No"),D531,""))</f>
        <v/>
      </c>
      <c r="X531" s="19" t="str">
        <f>IF(B531="","",IF(AND(D531&gt;Vencimientos!$C$4,F531="No"),RANK(W531,$W$6:$W$1001,1)+COUNTIF($W$6:W531,W531)-1,""))</f>
        <v/>
      </c>
    </row>
    <row r="532" spans="2:24" ht="23.1" customHeight="1">
      <c r="B532" s="24"/>
      <c r="C532" s="24"/>
      <c r="D532" s="25"/>
      <c r="E532" s="26"/>
      <c r="F532" s="27"/>
      <c r="R532" s="19">
        <v>527</v>
      </c>
      <c r="S532" s="20" t="str">
        <f>IF(B532="","",IF(AND(D532&lt;Vencimientos!$C$4,F532="No"),D532,""))</f>
        <v/>
      </c>
      <c r="T532" s="19" t="str">
        <f>IF(B532="","",IF(AND(D532&lt;Vencimientos!$C$4,F532="No"),RANK(S532,$S$6:$S$1001,1)+COUNTIF($S$6:S532,S532)-1,""))</f>
        <v/>
      </c>
      <c r="U532" s="20" t="str">
        <f>IF(B532="","",IF(AND(D532=Vencimientos!$C$4,F532="No"),D532,""))</f>
        <v/>
      </c>
      <c r="V532" s="19" t="str">
        <f>IF(B532="","",IF(AND(D532=Vencimientos!$C$4,F532="No"),RANK(U532,$U$6:$U$1001,1)+COUNTIF($U$6:U532,U532)-1,""))</f>
        <v/>
      </c>
      <c r="W532" s="20" t="str">
        <f>IF(B532="","",IF(AND(D532&gt;Vencimientos!$C$4,F532="No"),D532,""))</f>
        <v/>
      </c>
      <c r="X532" s="19" t="str">
        <f>IF(B532="","",IF(AND(D532&gt;Vencimientos!$C$4,F532="No"),RANK(W532,$W$6:$W$1001,1)+COUNTIF($W$6:W532,W532)-1,""))</f>
        <v/>
      </c>
    </row>
    <row r="533" spans="2:24" ht="23.1" customHeight="1">
      <c r="B533" s="24"/>
      <c r="C533" s="24"/>
      <c r="D533" s="25"/>
      <c r="E533" s="26"/>
      <c r="F533" s="27"/>
      <c r="R533" s="19">
        <v>528</v>
      </c>
      <c r="S533" s="20" t="str">
        <f>IF(B533="","",IF(AND(D533&lt;Vencimientos!$C$4,F533="No"),D533,""))</f>
        <v/>
      </c>
      <c r="T533" s="19" t="str">
        <f>IF(B533="","",IF(AND(D533&lt;Vencimientos!$C$4,F533="No"),RANK(S533,$S$6:$S$1001,1)+COUNTIF($S$6:S533,S533)-1,""))</f>
        <v/>
      </c>
      <c r="U533" s="20" t="str">
        <f>IF(B533="","",IF(AND(D533=Vencimientos!$C$4,F533="No"),D533,""))</f>
        <v/>
      </c>
      <c r="V533" s="19" t="str">
        <f>IF(B533="","",IF(AND(D533=Vencimientos!$C$4,F533="No"),RANK(U533,$U$6:$U$1001,1)+COUNTIF($U$6:U533,U533)-1,""))</f>
        <v/>
      </c>
      <c r="W533" s="20" t="str">
        <f>IF(B533="","",IF(AND(D533&gt;Vencimientos!$C$4,F533="No"),D533,""))</f>
        <v/>
      </c>
      <c r="X533" s="19" t="str">
        <f>IF(B533="","",IF(AND(D533&gt;Vencimientos!$C$4,F533="No"),RANK(W533,$W$6:$W$1001,1)+COUNTIF($W$6:W533,W533)-1,""))</f>
        <v/>
      </c>
    </row>
    <row r="534" spans="2:24" ht="23.1" customHeight="1">
      <c r="B534" s="24"/>
      <c r="C534" s="24"/>
      <c r="D534" s="25"/>
      <c r="E534" s="26"/>
      <c r="F534" s="27"/>
      <c r="R534" s="19">
        <v>529</v>
      </c>
      <c r="S534" s="20" t="str">
        <f>IF(B534="","",IF(AND(D534&lt;Vencimientos!$C$4,F534="No"),D534,""))</f>
        <v/>
      </c>
      <c r="T534" s="19" t="str">
        <f>IF(B534="","",IF(AND(D534&lt;Vencimientos!$C$4,F534="No"),RANK(S534,$S$6:$S$1001,1)+COUNTIF($S$6:S534,S534)-1,""))</f>
        <v/>
      </c>
      <c r="U534" s="20" t="str">
        <f>IF(B534="","",IF(AND(D534=Vencimientos!$C$4,F534="No"),D534,""))</f>
        <v/>
      </c>
      <c r="V534" s="19" t="str">
        <f>IF(B534="","",IF(AND(D534=Vencimientos!$C$4,F534="No"),RANK(U534,$U$6:$U$1001,1)+COUNTIF($U$6:U534,U534)-1,""))</f>
        <v/>
      </c>
      <c r="W534" s="20" t="str">
        <f>IF(B534="","",IF(AND(D534&gt;Vencimientos!$C$4,F534="No"),D534,""))</f>
        <v/>
      </c>
      <c r="X534" s="19" t="str">
        <f>IF(B534="","",IF(AND(D534&gt;Vencimientos!$C$4,F534="No"),RANK(W534,$W$6:$W$1001,1)+COUNTIF($W$6:W534,W534)-1,""))</f>
        <v/>
      </c>
    </row>
    <row r="535" spans="2:24" ht="23.1" customHeight="1">
      <c r="B535" s="24"/>
      <c r="C535" s="24"/>
      <c r="D535" s="25"/>
      <c r="E535" s="26"/>
      <c r="F535" s="27"/>
      <c r="R535" s="19">
        <v>530</v>
      </c>
      <c r="S535" s="20" t="str">
        <f>IF(B535="","",IF(AND(D535&lt;Vencimientos!$C$4,F535="No"),D535,""))</f>
        <v/>
      </c>
      <c r="T535" s="19" t="str">
        <f>IF(B535="","",IF(AND(D535&lt;Vencimientos!$C$4,F535="No"),RANK(S535,$S$6:$S$1001,1)+COUNTIF($S$6:S535,S535)-1,""))</f>
        <v/>
      </c>
      <c r="U535" s="20" t="str">
        <f>IF(B535="","",IF(AND(D535=Vencimientos!$C$4,F535="No"),D535,""))</f>
        <v/>
      </c>
      <c r="V535" s="19" t="str">
        <f>IF(B535="","",IF(AND(D535=Vencimientos!$C$4,F535="No"),RANK(U535,$U$6:$U$1001,1)+COUNTIF($U$6:U535,U535)-1,""))</f>
        <v/>
      </c>
      <c r="W535" s="20" t="str">
        <f>IF(B535="","",IF(AND(D535&gt;Vencimientos!$C$4,F535="No"),D535,""))</f>
        <v/>
      </c>
      <c r="X535" s="19" t="str">
        <f>IF(B535="","",IF(AND(D535&gt;Vencimientos!$C$4,F535="No"),RANK(W535,$W$6:$W$1001,1)+COUNTIF($W$6:W535,W535)-1,""))</f>
        <v/>
      </c>
    </row>
    <row r="536" spans="2:24" ht="23.1" customHeight="1">
      <c r="B536" s="24"/>
      <c r="C536" s="24"/>
      <c r="D536" s="25"/>
      <c r="E536" s="26"/>
      <c r="F536" s="27"/>
      <c r="R536" s="19">
        <v>531</v>
      </c>
      <c r="S536" s="20" t="str">
        <f>IF(B536="","",IF(AND(D536&lt;Vencimientos!$C$4,F536="No"),D536,""))</f>
        <v/>
      </c>
      <c r="T536" s="19" t="str">
        <f>IF(B536="","",IF(AND(D536&lt;Vencimientos!$C$4,F536="No"),RANK(S536,$S$6:$S$1001,1)+COUNTIF($S$6:S536,S536)-1,""))</f>
        <v/>
      </c>
      <c r="U536" s="20" t="str">
        <f>IF(B536="","",IF(AND(D536=Vencimientos!$C$4,F536="No"),D536,""))</f>
        <v/>
      </c>
      <c r="V536" s="19" t="str">
        <f>IF(B536="","",IF(AND(D536=Vencimientos!$C$4,F536="No"),RANK(U536,$U$6:$U$1001,1)+COUNTIF($U$6:U536,U536)-1,""))</f>
        <v/>
      </c>
      <c r="W536" s="20" t="str">
        <f>IF(B536="","",IF(AND(D536&gt;Vencimientos!$C$4,F536="No"),D536,""))</f>
        <v/>
      </c>
      <c r="X536" s="19" t="str">
        <f>IF(B536="","",IF(AND(D536&gt;Vencimientos!$C$4,F536="No"),RANK(W536,$W$6:$W$1001,1)+COUNTIF($W$6:W536,W536)-1,""))</f>
        <v/>
      </c>
    </row>
    <row r="537" spans="2:24" ht="23.1" customHeight="1">
      <c r="B537" s="24"/>
      <c r="C537" s="24"/>
      <c r="D537" s="25"/>
      <c r="E537" s="26"/>
      <c r="F537" s="27"/>
      <c r="R537" s="19">
        <v>532</v>
      </c>
      <c r="S537" s="20" t="str">
        <f>IF(B537="","",IF(AND(D537&lt;Vencimientos!$C$4,F537="No"),D537,""))</f>
        <v/>
      </c>
      <c r="T537" s="19" t="str">
        <f>IF(B537="","",IF(AND(D537&lt;Vencimientos!$C$4,F537="No"),RANK(S537,$S$6:$S$1001,1)+COUNTIF($S$6:S537,S537)-1,""))</f>
        <v/>
      </c>
      <c r="U537" s="20" t="str">
        <f>IF(B537="","",IF(AND(D537=Vencimientos!$C$4,F537="No"),D537,""))</f>
        <v/>
      </c>
      <c r="V537" s="19" t="str">
        <f>IF(B537="","",IF(AND(D537=Vencimientos!$C$4,F537="No"),RANK(U537,$U$6:$U$1001,1)+COUNTIF($U$6:U537,U537)-1,""))</f>
        <v/>
      </c>
      <c r="W537" s="20" t="str">
        <f>IF(B537="","",IF(AND(D537&gt;Vencimientos!$C$4,F537="No"),D537,""))</f>
        <v/>
      </c>
      <c r="X537" s="19" t="str">
        <f>IF(B537="","",IF(AND(D537&gt;Vencimientos!$C$4,F537="No"),RANK(W537,$W$6:$W$1001,1)+COUNTIF($W$6:W537,W537)-1,""))</f>
        <v/>
      </c>
    </row>
    <row r="538" spans="2:24" ht="23.1" customHeight="1">
      <c r="B538" s="24"/>
      <c r="C538" s="24"/>
      <c r="D538" s="25"/>
      <c r="E538" s="26"/>
      <c r="F538" s="27"/>
      <c r="R538" s="19">
        <v>533</v>
      </c>
      <c r="S538" s="20" t="str">
        <f>IF(B538="","",IF(AND(D538&lt;Vencimientos!$C$4,F538="No"),D538,""))</f>
        <v/>
      </c>
      <c r="T538" s="19" t="str">
        <f>IF(B538="","",IF(AND(D538&lt;Vencimientos!$C$4,F538="No"),RANK(S538,$S$6:$S$1001,1)+COUNTIF($S$6:S538,S538)-1,""))</f>
        <v/>
      </c>
      <c r="U538" s="20" t="str">
        <f>IF(B538="","",IF(AND(D538=Vencimientos!$C$4,F538="No"),D538,""))</f>
        <v/>
      </c>
      <c r="V538" s="19" t="str">
        <f>IF(B538="","",IF(AND(D538=Vencimientos!$C$4,F538="No"),RANK(U538,$U$6:$U$1001,1)+COUNTIF($U$6:U538,U538)-1,""))</f>
        <v/>
      </c>
      <c r="W538" s="20" t="str">
        <f>IF(B538="","",IF(AND(D538&gt;Vencimientos!$C$4,F538="No"),D538,""))</f>
        <v/>
      </c>
      <c r="X538" s="19" t="str">
        <f>IF(B538="","",IF(AND(D538&gt;Vencimientos!$C$4,F538="No"),RANK(W538,$W$6:$W$1001,1)+COUNTIF($W$6:W538,W538)-1,""))</f>
        <v/>
      </c>
    </row>
    <row r="539" spans="2:24" ht="23.1" customHeight="1">
      <c r="B539" s="24"/>
      <c r="C539" s="24"/>
      <c r="D539" s="25"/>
      <c r="E539" s="26"/>
      <c r="F539" s="27"/>
      <c r="R539" s="19">
        <v>534</v>
      </c>
      <c r="S539" s="20" t="str">
        <f>IF(B539="","",IF(AND(D539&lt;Vencimientos!$C$4,F539="No"),D539,""))</f>
        <v/>
      </c>
      <c r="T539" s="19" t="str">
        <f>IF(B539="","",IF(AND(D539&lt;Vencimientos!$C$4,F539="No"),RANK(S539,$S$6:$S$1001,1)+COUNTIF($S$6:S539,S539)-1,""))</f>
        <v/>
      </c>
      <c r="U539" s="20" t="str">
        <f>IF(B539="","",IF(AND(D539=Vencimientos!$C$4,F539="No"),D539,""))</f>
        <v/>
      </c>
      <c r="V539" s="19" t="str">
        <f>IF(B539="","",IF(AND(D539=Vencimientos!$C$4,F539="No"),RANK(U539,$U$6:$U$1001,1)+COUNTIF($U$6:U539,U539)-1,""))</f>
        <v/>
      </c>
      <c r="W539" s="20" t="str">
        <f>IF(B539="","",IF(AND(D539&gt;Vencimientos!$C$4,F539="No"),D539,""))</f>
        <v/>
      </c>
      <c r="X539" s="19" t="str">
        <f>IF(B539="","",IF(AND(D539&gt;Vencimientos!$C$4,F539="No"),RANK(W539,$W$6:$W$1001,1)+COUNTIF($W$6:W539,W539)-1,""))</f>
        <v/>
      </c>
    </row>
    <row r="540" spans="2:24" ht="23.1" customHeight="1">
      <c r="B540" s="24"/>
      <c r="C540" s="24"/>
      <c r="D540" s="25"/>
      <c r="E540" s="26"/>
      <c r="F540" s="27"/>
      <c r="R540" s="19">
        <v>535</v>
      </c>
      <c r="S540" s="20" t="str">
        <f>IF(B540="","",IF(AND(D540&lt;Vencimientos!$C$4,F540="No"),D540,""))</f>
        <v/>
      </c>
      <c r="T540" s="19" t="str">
        <f>IF(B540="","",IF(AND(D540&lt;Vencimientos!$C$4,F540="No"),RANK(S540,$S$6:$S$1001,1)+COUNTIF($S$6:S540,S540)-1,""))</f>
        <v/>
      </c>
      <c r="U540" s="20" t="str">
        <f>IF(B540="","",IF(AND(D540=Vencimientos!$C$4,F540="No"),D540,""))</f>
        <v/>
      </c>
      <c r="V540" s="19" t="str">
        <f>IF(B540="","",IF(AND(D540=Vencimientos!$C$4,F540="No"),RANK(U540,$U$6:$U$1001,1)+COUNTIF($U$6:U540,U540)-1,""))</f>
        <v/>
      </c>
      <c r="W540" s="20" t="str">
        <f>IF(B540="","",IF(AND(D540&gt;Vencimientos!$C$4,F540="No"),D540,""))</f>
        <v/>
      </c>
      <c r="X540" s="19" t="str">
        <f>IF(B540="","",IF(AND(D540&gt;Vencimientos!$C$4,F540="No"),RANK(W540,$W$6:$W$1001,1)+COUNTIF($W$6:W540,W540)-1,""))</f>
        <v/>
      </c>
    </row>
    <row r="541" spans="2:24" ht="23.1" customHeight="1">
      <c r="B541" s="24"/>
      <c r="C541" s="24"/>
      <c r="D541" s="25"/>
      <c r="E541" s="26"/>
      <c r="F541" s="27"/>
      <c r="R541" s="19">
        <v>536</v>
      </c>
      <c r="S541" s="20" t="str">
        <f>IF(B541="","",IF(AND(D541&lt;Vencimientos!$C$4,F541="No"),D541,""))</f>
        <v/>
      </c>
      <c r="T541" s="19" t="str">
        <f>IF(B541="","",IF(AND(D541&lt;Vencimientos!$C$4,F541="No"),RANK(S541,$S$6:$S$1001,1)+COUNTIF($S$6:S541,S541)-1,""))</f>
        <v/>
      </c>
      <c r="U541" s="20" t="str">
        <f>IF(B541="","",IF(AND(D541=Vencimientos!$C$4,F541="No"),D541,""))</f>
        <v/>
      </c>
      <c r="V541" s="19" t="str">
        <f>IF(B541="","",IF(AND(D541=Vencimientos!$C$4,F541="No"),RANK(U541,$U$6:$U$1001,1)+COUNTIF($U$6:U541,U541)-1,""))</f>
        <v/>
      </c>
      <c r="W541" s="20" t="str">
        <f>IF(B541="","",IF(AND(D541&gt;Vencimientos!$C$4,F541="No"),D541,""))</f>
        <v/>
      </c>
      <c r="X541" s="19" t="str">
        <f>IF(B541="","",IF(AND(D541&gt;Vencimientos!$C$4,F541="No"),RANK(W541,$W$6:$W$1001,1)+COUNTIF($W$6:W541,W541)-1,""))</f>
        <v/>
      </c>
    </row>
    <row r="542" spans="2:24" ht="23.1" customHeight="1">
      <c r="B542" s="24"/>
      <c r="C542" s="24"/>
      <c r="D542" s="25"/>
      <c r="E542" s="26"/>
      <c r="F542" s="27"/>
      <c r="R542" s="19">
        <v>537</v>
      </c>
      <c r="S542" s="20" t="str">
        <f>IF(B542="","",IF(AND(D542&lt;Vencimientos!$C$4,F542="No"),D542,""))</f>
        <v/>
      </c>
      <c r="T542" s="19" t="str">
        <f>IF(B542="","",IF(AND(D542&lt;Vencimientos!$C$4,F542="No"),RANK(S542,$S$6:$S$1001,1)+COUNTIF($S$6:S542,S542)-1,""))</f>
        <v/>
      </c>
      <c r="U542" s="20" t="str">
        <f>IF(B542="","",IF(AND(D542=Vencimientos!$C$4,F542="No"),D542,""))</f>
        <v/>
      </c>
      <c r="V542" s="19" t="str">
        <f>IF(B542="","",IF(AND(D542=Vencimientos!$C$4,F542="No"),RANK(U542,$U$6:$U$1001,1)+COUNTIF($U$6:U542,U542)-1,""))</f>
        <v/>
      </c>
      <c r="W542" s="20" t="str">
        <f>IF(B542="","",IF(AND(D542&gt;Vencimientos!$C$4,F542="No"),D542,""))</f>
        <v/>
      </c>
      <c r="X542" s="19" t="str">
        <f>IF(B542="","",IF(AND(D542&gt;Vencimientos!$C$4,F542="No"),RANK(W542,$W$6:$W$1001,1)+COUNTIF($W$6:W542,W542)-1,""))</f>
        <v/>
      </c>
    </row>
    <row r="543" spans="2:24" ht="23.1" customHeight="1">
      <c r="B543" s="24"/>
      <c r="C543" s="24"/>
      <c r="D543" s="25"/>
      <c r="E543" s="26"/>
      <c r="F543" s="27"/>
      <c r="R543" s="19">
        <v>538</v>
      </c>
      <c r="S543" s="20" t="str">
        <f>IF(B543="","",IF(AND(D543&lt;Vencimientos!$C$4,F543="No"),D543,""))</f>
        <v/>
      </c>
      <c r="T543" s="19" t="str">
        <f>IF(B543="","",IF(AND(D543&lt;Vencimientos!$C$4,F543="No"),RANK(S543,$S$6:$S$1001,1)+COUNTIF($S$6:S543,S543)-1,""))</f>
        <v/>
      </c>
      <c r="U543" s="20" t="str">
        <f>IF(B543="","",IF(AND(D543=Vencimientos!$C$4,F543="No"),D543,""))</f>
        <v/>
      </c>
      <c r="V543" s="19" t="str">
        <f>IF(B543="","",IF(AND(D543=Vencimientos!$C$4,F543="No"),RANK(U543,$U$6:$U$1001,1)+COUNTIF($U$6:U543,U543)-1,""))</f>
        <v/>
      </c>
      <c r="W543" s="20" t="str">
        <f>IF(B543="","",IF(AND(D543&gt;Vencimientos!$C$4,F543="No"),D543,""))</f>
        <v/>
      </c>
      <c r="X543" s="19" t="str">
        <f>IF(B543="","",IF(AND(D543&gt;Vencimientos!$C$4,F543="No"),RANK(W543,$W$6:$W$1001,1)+COUNTIF($W$6:W543,W543)-1,""))</f>
        <v/>
      </c>
    </row>
    <row r="544" spans="2:24" ht="23.1" customHeight="1">
      <c r="B544" s="24"/>
      <c r="C544" s="24"/>
      <c r="D544" s="25"/>
      <c r="E544" s="26"/>
      <c r="F544" s="27"/>
      <c r="R544" s="19">
        <v>539</v>
      </c>
      <c r="S544" s="20" t="str">
        <f>IF(B544="","",IF(AND(D544&lt;Vencimientos!$C$4,F544="No"),D544,""))</f>
        <v/>
      </c>
      <c r="T544" s="19" t="str">
        <f>IF(B544="","",IF(AND(D544&lt;Vencimientos!$C$4,F544="No"),RANK(S544,$S$6:$S$1001,1)+COUNTIF($S$6:S544,S544)-1,""))</f>
        <v/>
      </c>
      <c r="U544" s="20" t="str">
        <f>IF(B544="","",IF(AND(D544=Vencimientos!$C$4,F544="No"),D544,""))</f>
        <v/>
      </c>
      <c r="V544" s="19" t="str">
        <f>IF(B544="","",IF(AND(D544=Vencimientos!$C$4,F544="No"),RANK(U544,$U$6:$U$1001,1)+COUNTIF($U$6:U544,U544)-1,""))</f>
        <v/>
      </c>
      <c r="W544" s="20" t="str">
        <f>IF(B544="","",IF(AND(D544&gt;Vencimientos!$C$4,F544="No"),D544,""))</f>
        <v/>
      </c>
      <c r="X544" s="19" t="str">
        <f>IF(B544="","",IF(AND(D544&gt;Vencimientos!$C$4,F544="No"),RANK(W544,$W$6:$W$1001,1)+COUNTIF($W$6:W544,W544)-1,""))</f>
        <v/>
      </c>
    </row>
    <row r="545" spans="2:24" ht="23.1" customHeight="1">
      <c r="B545" s="24"/>
      <c r="C545" s="24"/>
      <c r="D545" s="25"/>
      <c r="E545" s="26"/>
      <c r="F545" s="27"/>
      <c r="R545" s="19">
        <v>540</v>
      </c>
      <c r="S545" s="20" t="str">
        <f>IF(B545="","",IF(AND(D545&lt;Vencimientos!$C$4,F545="No"),D545,""))</f>
        <v/>
      </c>
      <c r="T545" s="19" t="str">
        <f>IF(B545="","",IF(AND(D545&lt;Vencimientos!$C$4,F545="No"),RANK(S545,$S$6:$S$1001,1)+COUNTIF($S$6:S545,S545)-1,""))</f>
        <v/>
      </c>
      <c r="U545" s="20" t="str">
        <f>IF(B545="","",IF(AND(D545=Vencimientos!$C$4,F545="No"),D545,""))</f>
        <v/>
      </c>
      <c r="V545" s="19" t="str">
        <f>IF(B545="","",IF(AND(D545=Vencimientos!$C$4,F545="No"),RANK(U545,$U$6:$U$1001,1)+COUNTIF($U$6:U545,U545)-1,""))</f>
        <v/>
      </c>
      <c r="W545" s="20" t="str">
        <f>IF(B545="","",IF(AND(D545&gt;Vencimientos!$C$4,F545="No"),D545,""))</f>
        <v/>
      </c>
      <c r="X545" s="19" t="str">
        <f>IF(B545="","",IF(AND(D545&gt;Vencimientos!$C$4,F545="No"),RANK(W545,$W$6:$W$1001,1)+COUNTIF($W$6:W545,W545)-1,""))</f>
        <v/>
      </c>
    </row>
    <row r="546" spans="2:24" ht="23.1" customHeight="1">
      <c r="B546" s="24"/>
      <c r="C546" s="24"/>
      <c r="D546" s="25"/>
      <c r="E546" s="26"/>
      <c r="F546" s="27"/>
      <c r="R546" s="19">
        <v>541</v>
      </c>
      <c r="S546" s="20" t="str">
        <f>IF(B546="","",IF(AND(D546&lt;Vencimientos!$C$4,F546="No"),D546,""))</f>
        <v/>
      </c>
      <c r="T546" s="19" t="str">
        <f>IF(B546="","",IF(AND(D546&lt;Vencimientos!$C$4,F546="No"),RANK(S546,$S$6:$S$1001,1)+COUNTIF($S$6:S546,S546)-1,""))</f>
        <v/>
      </c>
      <c r="U546" s="20" t="str">
        <f>IF(B546="","",IF(AND(D546=Vencimientos!$C$4,F546="No"),D546,""))</f>
        <v/>
      </c>
      <c r="V546" s="19" t="str">
        <f>IF(B546="","",IF(AND(D546=Vencimientos!$C$4,F546="No"),RANK(U546,$U$6:$U$1001,1)+COUNTIF($U$6:U546,U546)-1,""))</f>
        <v/>
      </c>
      <c r="W546" s="20" t="str">
        <f>IF(B546="","",IF(AND(D546&gt;Vencimientos!$C$4,F546="No"),D546,""))</f>
        <v/>
      </c>
      <c r="X546" s="19" t="str">
        <f>IF(B546="","",IF(AND(D546&gt;Vencimientos!$C$4,F546="No"),RANK(W546,$W$6:$W$1001,1)+COUNTIF($W$6:W546,W546)-1,""))</f>
        <v/>
      </c>
    </row>
    <row r="547" spans="2:24" ht="23.1" customHeight="1">
      <c r="B547" s="24"/>
      <c r="C547" s="24"/>
      <c r="D547" s="25"/>
      <c r="E547" s="26"/>
      <c r="F547" s="27"/>
      <c r="R547" s="19">
        <v>542</v>
      </c>
      <c r="S547" s="20" t="str">
        <f>IF(B547="","",IF(AND(D547&lt;Vencimientos!$C$4,F547="No"),D547,""))</f>
        <v/>
      </c>
      <c r="T547" s="19" t="str">
        <f>IF(B547="","",IF(AND(D547&lt;Vencimientos!$C$4,F547="No"),RANK(S547,$S$6:$S$1001,1)+COUNTIF($S$6:S547,S547)-1,""))</f>
        <v/>
      </c>
      <c r="U547" s="20" t="str">
        <f>IF(B547="","",IF(AND(D547=Vencimientos!$C$4,F547="No"),D547,""))</f>
        <v/>
      </c>
      <c r="V547" s="19" t="str">
        <f>IF(B547="","",IF(AND(D547=Vencimientos!$C$4,F547="No"),RANK(U547,$U$6:$U$1001,1)+COUNTIF($U$6:U547,U547)-1,""))</f>
        <v/>
      </c>
      <c r="W547" s="20" t="str">
        <f>IF(B547="","",IF(AND(D547&gt;Vencimientos!$C$4,F547="No"),D547,""))</f>
        <v/>
      </c>
      <c r="X547" s="19" t="str">
        <f>IF(B547="","",IF(AND(D547&gt;Vencimientos!$C$4,F547="No"),RANK(W547,$W$6:$W$1001,1)+COUNTIF($W$6:W547,W547)-1,""))</f>
        <v/>
      </c>
    </row>
    <row r="548" spans="2:24" ht="23.1" customHeight="1">
      <c r="B548" s="24"/>
      <c r="C548" s="24"/>
      <c r="D548" s="25"/>
      <c r="E548" s="26"/>
      <c r="F548" s="27"/>
      <c r="R548" s="19">
        <v>543</v>
      </c>
      <c r="S548" s="20" t="str">
        <f>IF(B548="","",IF(AND(D548&lt;Vencimientos!$C$4,F548="No"),D548,""))</f>
        <v/>
      </c>
      <c r="T548" s="19" t="str">
        <f>IF(B548="","",IF(AND(D548&lt;Vencimientos!$C$4,F548="No"),RANK(S548,$S$6:$S$1001,1)+COUNTIF($S$6:S548,S548)-1,""))</f>
        <v/>
      </c>
      <c r="U548" s="20" t="str">
        <f>IF(B548="","",IF(AND(D548=Vencimientos!$C$4,F548="No"),D548,""))</f>
        <v/>
      </c>
      <c r="V548" s="19" t="str">
        <f>IF(B548="","",IF(AND(D548=Vencimientos!$C$4,F548="No"),RANK(U548,$U$6:$U$1001,1)+COUNTIF($U$6:U548,U548)-1,""))</f>
        <v/>
      </c>
      <c r="W548" s="20" t="str">
        <f>IF(B548="","",IF(AND(D548&gt;Vencimientos!$C$4,F548="No"),D548,""))</f>
        <v/>
      </c>
      <c r="X548" s="19" t="str">
        <f>IF(B548="","",IF(AND(D548&gt;Vencimientos!$C$4,F548="No"),RANK(W548,$W$6:$W$1001,1)+COUNTIF($W$6:W548,W548)-1,""))</f>
        <v/>
      </c>
    </row>
    <row r="549" spans="2:24" ht="23.1" customHeight="1">
      <c r="B549" s="24"/>
      <c r="C549" s="24"/>
      <c r="D549" s="25"/>
      <c r="E549" s="26"/>
      <c r="F549" s="27"/>
      <c r="R549" s="19">
        <v>544</v>
      </c>
      <c r="S549" s="20" t="str">
        <f>IF(B549="","",IF(AND(D549&lt;Vencimientos!$C$4,F549="No"),D549,""))</f>
        <v/>
      </c>
      <c r="T549" s="19" t="str">
        <f>IF(B549="","",IF(AND(D549&lt;Vencimientos!$C$4,F549="No"),RANK(S549,$S$6:$S$1001,1)+COUNTIF($S$6:S549,S549)-1,""))</f>
        <v/>
      </c>
      <c r="U549" s="20" t="str">
        <f>IF(B549="","",IF(AND(D549=Vencimientos!$C$4,F549="No"),D549,""))</f>
        <v/>
      </c>
      <c r="V549" s="19" t="str">
        <f>IF(B549="","",IF(AND(D549=Vencimientos!$C$4,F549="No"),RANK(U549,$U$6:$U$1001,1)+COUNTIF($U$6:U549,U549)-1,""))</f>
        <v/>
      </c>
      <c r="W549" s="20" t="str">
        <f>IF(B549="","",IF(AND(D549&gt;Vencimientos!$C$4,F549="No"),D549,""))</f>
        <v/>
      </c>
      <c r="X549" s="19" t="str">
        <f>IF(B549="","",IF(AND(D549&gt;Vencimientos!$C$4,F549="No"),RANK(W549,$W$6:$W$1001,1)+COUNTIF($W$6:W549,W549)-1,""))</f>
        <v/>
      </c>
    </row>
    <row r="550" spans="2:24" ht="23.1" customHeight="1">
      <c r="B550" s="24"/>
      <c r="C550" s="24"/>
      <c r="D550" s="25"/>
      <c r="E550" s="26"/>
      <c r="F550" s="27"/>
      <c r="R550" s="19">
        <v>545</v>
      </c>
      <c r="S550" s="20" t="str">
        <f>IF(B550="","",IF(AND(D550&lt;Vencimientos!$C$4,F550="No"),D550,""))</f>
        <v/>
      </c>
      <c r="T550" s="19" t="str">
        <f>IF(B550="","",IF(AND(D550&lt;Vencimientos!$C$4,F550="No"),RANK(S550,$S$6:$S$1001,1)+COUNTIF($S$6:S550,S550)-1,""))</f>
        <v/>
      </c>
      <c r="U550" s="20" t="str">
        <f>IF(B550="","",IF(AND(D550=Vencimientos!$C$4,F550="No"),D550,""))</f>
        <v/>
      </c>
      <c r="V550" s="19" t="str">
        <f>IF(B550="","",IF(AND(D550=Vencimientos!$C$4,F550="No"),RANK(U550,$U$6:$U$1001,1)+COUNTIF($U$6:U550,U550)-1,""))</f>
        <v/>
      </c>
      <c r="W550" s="20" t="str">
        <f>IF(B550="","",IF(AND(D550&gt;Vencimientos!$C$4,F550="No"),D550,""))</f>
        <v/>
      </c>
      <c r="X550" s="19" t="str">
        <f>IF(B550="","",IF(AND(D550&gt;Vencimientos!$C$4,F550="No"),RANK(W550,$W$6:$W$1001,1)+COUNTIF($W$6:W550,W550)-1,""))</f>
        <v/>
      </c>
    </row>
    <row r="551" spans="2:24" ht="23.1" customHeight="1">
      <c r="B551" s="24"/>
      <c r="C551" s="24"/>
      <c r="D551" s="25"/>
      <c r="E551" s="26"/>
      <c r="F551" s="27"/>
      <c r="R551" s="19">
        <v>546</v>
      </c>
      <c r="S551" s="20" t="str">
        <f>IF(B551="","",IF(AND(D551&lt;Vencimientos!$C$4,F551="No"),D551,""))</f>
        <v/>
      </c>
      <c r="T551" s="19" t="str">
        <f>IF(B551="","",IF(AND(D551&lt;Vencimientos!$C$4,F551="No"),RANK(S551,$S$6:$S$1001,1)+COUNTIF($S$6:S551,S551)-1,""))</f>
        <v/>
      </c>
      <c r="U551" s="20" t="str">
        <f>IF(B551="","",IF(AND(D551=Vencimientos!$C$4,F551="No"),D551,""))</f>
        <v/>
      </c>
      <c r="V551" s="19" t="str">
        <f>IF(B551="","",IF(AND(D551=Vencimientos!$C$4,F551="No"),RANK(U551,$U$6:$U$1001,1)+COUNTIF($U$6:U551,U551)-1,""))</f>
        <v/>
      </c>
      <c r="W551" s="20" t="str">
        <f>IF(B551="","",IF(AND(D551&gt;Vencimientos!$C$4,F551="No"),D551,""))</f>
        <v/>
      </c>
      <c r="X551" s="19" t="str">
        <f>IF(B551="","",IF(AND(D551&gt;Vencimientos!$C$4,F551="No"),RANK(W551,$W$6:$W$1001,1)+COUNTIF($W$6:W551,W551)-1,""))</f>
        <v/>
      </c>
    </row>
    <row r="552" spans="2:24" ht="23.1" customHeight="1">
      <c r="B552" s="24"/>
      <c r="C552" s="24"/>
      <c r="D552" s="25"/>
      <c r="E552" s="26"/>
      <c r="F552" s="27"/>
      <c r="R552" s="19">
        <v>547</v>
      </c>
      <c r="S552" s="20" t="str">
        <f>IF(B552="","",IF(AND(D552&lt;Vencimientos!$C$4,F552="No"),D552,""))</f>
        <v/>
      </c>
      <c r="T552" s="19" t="str">
        <f>IF(B552="","",IF(AND(D552&lt;Vencimientos!$C$4,F552="No"),RANK(S552,$S$6:$S$1001,1)+COUNTIF($S$6:S552,S552)-1,""))</f>
        <v/>
      </c>
      <c r="U552" s="20" t="str">
        <f>IF(B552="","",IF(AND(D552=Vencimientos!$C$4,F552="No"),D552,""))</f>
        <v/>
      </c>
      <c r="V552" s="19" t="str">
        <f>IF(B552="","",IF(AND(D552=Vencimientos!$C$4,F552="No"),RANK(U552,$U$6:$U$1001,1)+COUNTIF($U$6:U552,U552)-1,""))</f>
        <v/>
      </c>
      <c r="W552" s="20" t="str">
        <f>IF(B552="","",IF(AND(D552&gt;Vencimientos!$C$4,F552="No"),D552,""))</f>
        <v/>
      </c>
      <c r="X552" s="19" t="str">
        <f>IF(B552="","",IF(AND(D552&gt;Vencimientos!$C$4,F552="No"),RANK(W552,$W$6:$W$1001,1)+COUNTIF($W$6:W552,W552)-1,""))</f>
        <v/>
      </c>
    </row>
    <row r="553" spans="2:24" ht="23.1" customHeight="1">
      <c r="B553" s="24"/>
      <c r="C553" s="24"/>
      <c r="D553" s="25"/>
      <c r="E553" s="26"/>
      <c r="F553" s="27"/>
      <c r="R553" s="19">
        <v>548</v>
      </c>
      <c r="S553" s="20" t="str">
        <f>IF(B553="","",IF(AND(D553&lt;Vencimientos!$C$4,F553="No"),D553,""))</f>
        <v/>
      </c>
      <c r="T553" s="19" t="str">
        <f>IF(B553="","",IF(AND(D553&lt;Vencimientos!$C$4,F553="No"),RANK(S553,$S$6:$S$1001,1)+COUNTIF($S$6:S553,S553)-1,""))</f>
        <v/>
      </c>
      <c r="U553" s="20" t="str">
        <f>IF(B553="","",IF(AND(D553=Vencimientos!$C$4,F553="No"),D553,""))</f>
        <v/>
      </c>
      <c r="V553" s="19" t="str">
        <f>IF(B553="","",IF(AND(D553=Vencimientos!$C$4,F553="No"),RANK(U553,$U$6:$U$1001,1)+COUNTIF($U$6:U553,U553)-1,""))</f>
        <v/>
      </c>
      <c r="W553" s="20" t="str">
        <f>IF(B553="","",IF(AND(D553&gt;Vencimientos!$C$4,F553="No"),D553,""))</f>
        <v/>
      </c>
      <c r="X553" s="19" t="str">
        <f>IF(B553="","",IF(AND(D553&gt;Vencimientos!$C$4,F553="No"),RANK(W553,$W$6:$W$1001,1)+COUNTIF($W$6:W553,W553)-1,""))</f>
        <v/>
      </c>
    </row>
    <row r="554" spans="2:24" ht="23.1" customHeight="1">
      <c r="B554" s="24"/>
      <c r="C554" s="24"/>
      <c r="D554" s="25"/>
      <c r="E554" s="26"/>
      <c r="F554" s="27"/>
      <c r="R554" s="19">
        <v>549</v>
      </c>
      <c r="S554" s="20" t="str">
        <f>IF(B554="","",IF(AND(D554&lt;Vencimientos!$C$4,F554="No"),D554,""))</f>
        <v/>
      </c>
      <c r="T554" s="19" t="str">
        <f>IF(B554="","",IF(AND(D554&lt;Vencimientos!$C$4,F554="No"),RANK(S554,$S$6:$S$1001,1)+COUNTIF($S$6:S554,S554)-1,""))</f>
        <v/>
      </c>
      <c r="U554" s="20" t="str">
        <f>IF(B554="","",IF(AND(D554=Vencimientos!$C$4,F554="No"),D554,""))</f>
        <v/>
      </c>
      <c r="V554" s="19" t="str">
        <f>IF(B554="","",IF(AND(D554=Vencimientos!$C$4,F554="No"),RANK(U554,$U$6:$U$1001,1)+COUNTIF($U$6:U554,U554)-1,""))</f>
        <v/>
      </c>
      <c r="W554" s="20" t="str">
        <f>IF(B554="","",IF(AND(D554&gt;Vencimientos!$C$4,F554="No"),D554,""))</f>
        <v/>
      </c>
      <c r="X554" s="19" t="str">
        <f>IF(B554="","",IF(AND(D554&gt;Vencimientos!$C$4,F554="No"),RANK(W554,$W$6:$W$1001,1)+COUNTIF($W$6:W554,W554)-1,""))</f>
        <v/>
      </c>
    </row>
    <row r="555" spans="2:24" ht="23.1" customHeight="1">
      <c r="B555" s="24"/>
      <c r="C555" s="24"/>
      <c r="D555" s="25"/>
      <c r="E555" s="26"/>
      <c r="F555" s="27"/>
      <c r="R555" s="19">
        <v>550</v>
      </c>
      <c r="S555" s="20" t="str">
        <f>IF(B555="","",IF(AND(D555&lt;Vencimientos!$C$4,F555="No"),D555,""))</f>
        <v/>
      </c>
      <c r="T555" s="19" t="str">
        <f>IF(B555="","",IF(AND(D555&lt;Vencimientos!$C$4,F555="No"),RANK(S555,$S$6:$S$1001,1)+COUNTIF($S$6:S555,S555)-1,""))</f>
        <v/>
      </c>
      <c r="U555" s="20" t="str">
        <f>IF(B555="","",IF(AND(D555=Vencimientos!$C$4,F555="No"),D555,""))</f>
        <v/>
      </c>
      <c r="V555" s="19" t="str">
        <f>IF(B555="","",IF(AND(D555=Vencimientos!$C$4,F555="No"),RANK(U555,$U$6:$U$1001,1)+COUNTIF($U$6:U555,U555)-1,""))</f>
        <v/>
      </c>
      <c r="W555" s="20" t="str">
        <f>IF(B555="","",IF(AND(D555&gt;Vencimientos!$C$4,F555="No"),D555,""))</f>
        <v/>
      </c>
      <c r="X555" s="19" t="str">
        <f>IF(B555="","",IF(AND(D555&gt;Vencimientos!$C$4,F555="No"),RANK(W555,$W$6:$W$1001,1)+COUNTIF($W$6:W555,W555)-1,""))</f>
        <v/>
      </c>
    </row>
    <row r="556" spans="2:24" ht="23.1" customHeight="1">
      <c r="B556" s="24"/>
      <c r="C556" s="24"/>
      <c r="D556" s="25"/>
      <c r="E556" s="26"/>
      <c r="F556" s="27"/>
      <c r="R556" s="19">
        <v>551</v>
      </c>
      <c r="S556" s="20" t="str">
        <f>IF(B556="","",IF(AND(D556&lt;Vencimientos!$C$4,F556="No"),D556,""))</f>
        <v/>
      </c>
      <c r="T556" s="19" t="str">
        <f>IF(B556="","",IF(AND(D556&lt;Vencimientos!$C$4,F556="No"),RANK(S556,$S$6:$S$1001,1)+COUNTIF($S$6:S556,S556)-1,""))</f>
        <v/>
      </c>
      <c r="U556" s="20" t="str">
        <f>IF(B556="","",IF(AND(D556=Vencimientos!$C$4,F556="No"),D556,""))</f>
        <v/>
      </c>
      <c r="V556" s="19" t="str">
        <f>IF(B556="","",IF(AND(D556=Vencimientos!$C$4,F556="No"),RANK(U556,$U$6:$U$1001,1)+COUNTIF($U$6:U556,U556)-1,""))</f>
        <v/>
      </c>
      <c r="W556" s="20" t="str">
        <f>IF(B556="","",IF(AND(D556&gt;Vencimientos!$C$4,F556="No"),D556,""))</f>
        <v/>
      </c>
      <c r="X556" s="19" t="str">
        <f>IF(B556="","",IF(AND(D556&gt;Vencimientos!$C$4,F556="No"),RANK(W556,$W$6:$W$1001,1)+COUNTIF($W$6:W556,W556)-1,""))</f>
        <v/>
      </c>
    </row>
    <row r="557" spans="2:24" ht="23.1" customHeight="1">
      <c r="B557" s="24"/>
      <c r="C557" s="24"/>
      <c r="D557" s="25"/>
      <c r="E557" s="26"/>
      <c r="F557" s="27"/>
      <c r="R557" s="19">
        <v>552</v>
      </c>
      <c r="S557" s="20" t="str">
        <f>IF(B557="","",IF(AND(D557&lt;Vencimientos!$C$4,F557="No"),D557,""))</f>
        <v/>
      </c>
      <c r="T557" s="19" t="str">
        <f>IF(B557="","",IF(AND(D557&lt;Vencimientos!$C$4,F557="No"),RANK(S557,$S$6:$S$1001,1)+COUNTIF($S$6:S557,S557)-1,""))</f>
        <v/>
      </c>
      <c r="U557" s="20" t="str">
        <f>IF(B557="","",IF(AND(D557=Vencimientos!$C$4,F557="No"),D557,""))</f>
        <v/>
      </c>
      <c r="V557" s="19" t="str">
        <f>IF(B557="","",IF(AND(D557=Vencimientos!$C$4,F557="No"),RANK(U557,$U$6:$U$1001,1)+COUNTIF($U$6:U557,U557)-1,""))</f>
        <v/>
      </c>
      <c r="W557" s="20" t="str">
        <f>IF(B557="","",IF(AND(D557&gt;Vencimientos!$C$4,F557="No"),D557,""))</f>
        <v/>
      </c>
      <c r="X557" s="19" t="str">
        <f>IF(B557="","",IF(AND(D557&gt;Vencimientos!$C$4,F557="No"),RANK(W557,$W$6:$W$1001,1)+COUNTIF($W$6:W557,W557)-1,""))</f>
        <v/>
      </c>
    </row>
    <row r="558" spans="2:24" ht="23.1" customHeight="1">
      <c r="B558" s="24"/>
      <c r="C558" s="24"/>
      <c r="D558" s="25"/>
      <c r="E558" s="26"/>
      <c r="F558" s="27"/>
      <c r="R558" s="19">
        <v>553</v>
      </c>
      <c r="S558" s="20" t="str">
        <f>IF(B558="","",IF(AND(D558&lt;Vencimientos!$C$4,F558="No"),D558,""))</f>
        <v/>
      </c>
      <c r="T558" s="19" t="str">
        <f>IF(B558="","",IF(AND(D558&lt;Vencimientos!$C$4,F558="No"),RANK(S558,$S$6:$S$1001,1)+COUNTIF($S$6:S558,S558)-1,""))</f>
        <v/>
      </c>
      <c r="U558" s="20" t="str">
        <f>IF(B558="","",IF(AND(D558=Vencimientos!$C$4,F558="No"),D558,""))</f>
        <v/>
      </c>
      <c r="V558" s="19" t="str">
        <f>IF(B558="","",IF(AND(D558=Vencimientos!$C$4,F558="No"),RANK(U558,$U$6:$U$1001,1)+COUNTIF($U$6:U558,U558)-1,""))</f>
        <v/>
      </c>
      <c r="W558" s="20" t="str">
        <f>IF(B558="","",IF(AND(D558&gt;Vencimientos!$C$4,F558="No"),D558,""))</f>
        <v/>
      </c>
      <c r="X558" s="19" t="str">
        <f>IF(B558="","",IF(AND(D558&gt;Vencimientos!$C$4,F558="No"),RANK(W558,$W$6:$W$1001,1)+COUNTIF($W$6:W558,W558)-1,""))</f>
        <v/>
      </c>
    </row>
    <row r="559" spans="2:24" ht="23.1" customHeight="1">
      <c r="B559" s="24"/>
      <c r="C559" s="24"/>
      <c r="D559" s="25"/>
      <c r="E559" s="26"/>
      <c r="F559" s="27"/>
      <c r="R559" s="19">
        <v>554</v>
      </c>
      <c r="S559" s="20" t="str">
        <f>IF(B559="","",IF(AND(D559&lt;Vencimientos!$C$4,F559="No"),D559,""))</f>
        <v/>
      </c>
      <c r="T559" s="19" t="str">
        <f>IF(B559="","",IF(AND(D559&lt;Vencimientos!$C$4,F559="No"),RANK(S559,$S$6:$S$1001,1)+COUNTIF($S$6:S559,S559)-1,""))</f>
        <v/>
      </c>
      <c r="U559" s="20" t="str">
        <f>IF(B559="","",IF(AND(D559=Vencimientos!$C$4,F559="No"),D559,""))</f>
        <v/>
      </c>
      <c r="V559" s="19" t="str">
        <f>IF(B559="","",IF(AND(D559=Vencimientos!$C$4,F559="No"),RANK(U559,$U$6:$U$1001,1)+COUNTIF($U$6:U559,U559)-1,""))</f>
        <v/>
      </c>
      <c r="W559" s="20" t="str">
        <f>IF(B559="","",IF(AND(D559&gt;Vencimientos!$C$4,F559="No"),D559,""))</f>
        <v/>
      </c>
      <c r="X559" s="19" t="str">
        <f>IF(B559="","",IF(AND(D559&gt;Vencimientos!$C$4,F559="No"),RANK(W559,$W$6:$W$1001,1)+COUNTIF($W$6:W559,W559)-1,""))</f>
        <v/>
      </c>
    </row>
    <row r="560" spans="2:24" ht="23.1" customHeight="1">
      <c r="B560" s="24"/>
      <c r="C560" s="24"/>
      <c r="D560" s="25"/>
      <c r="E560" s="26"/>
      <c r="F560" s="27"/>
      <c r="R560" s="19">
        <v>555</v>
      </c>
      <c r="S560" s="20" t="str">
        <f>IF(B560="","",IF(AND(D560&lt;Vencimientos!$C$4,F560="No"),D560,""))</f>
        <v/>
      </c>
      <c r="T560" s="19" t="str">
        <f>IF(B560="","",IF(AND(D560&lt;Vencimientos!$C$4,F560="No"),RANK(S560,$S$6:$S$1001,1)+COUNTIF($S$6:S560,S560)-1,""))</f>
        <v/>
      </c>
      <c r="U560" s="20" t="str">
        <f>IF(B560="","",IF(AND(D560=Vencimientos!$C$4,F560="No"),D560,""))</f>
        <v/>
      </c>
      <c r="V560" s="19" t="str">
        <f>IF(B560="","",IF(AND(D560=Vencimientos!$C$4,F560="No"),RANK(U560,$U$6:$U$1001,1)+COUNTIF($U$6:U560,U560)-1,""))</f>
        <v/>
      </c>
      <c r="W560" s="20" t="str">
        <f>IF(B560="","",IF(AND(D560&gt;Vencimientos!$C$4,F560="No"),D560,""))</f>
        <v/>
      </c>
      <c r="X560" s="19" t="str">
        <f>IF(B560="","",IF(AND(D560&gt;Vencimientos!$C$4,F560="No"),RANK(W560,$W$6:$W$1001,1)+COUNTIF($W$6:W560,W560)-1,""))</f>
        <v/>
      </c>
    </row>
    <row r="561" spans="2:24" ht="23.1" customHeight="1">
      <c r="B561" s="24"/>
      <c r="C561" s="24"/>
      <c r="D561" s="25"/>
      <c r="E561" s="26"/>
      <c r="F561" s="27"/>
      <c r="R561" s="19">
        <v>556</v>
      </c>
      <c r="S561" s="20" t="str">
        <f>IF(B561="","",IF(AND(D561&lt;Vencimientos!$C$4,F561="No"),D561,""))</f>
        <v/>
      </c>
      <c r="T561" s="19" t="str">
        <f>IF(B561="","",IF(AND(D561&lt;Vencimientos!$C$4,F561="No"),RANK(S561,$S$6:$S$1001,1)+COUNTIF($S$6:S561,S561)-1,""))</f>
        <v/>
      </c>
      <c r="U561" s="20" t="str">
        <f>IF(B561="","",IF(AND(D561=Vencimientos!$C$4,F561="No"),D561,""))</f>
        <v/>
      </c>
      <c r="V561" s="19" t="str">
        <f>IF(B561="","",IF(AND(D561=Vencimientos!$C$4,F561="No"),RANK(U561,$U$6:$U$1001,1)+COUNTIF($U$6:U561,U561)-1,""))</f>
        <v/>
      </c>
      <c r="W561" s="20" t="str">
        <f>IF(B561="","",IF(AND(D561&gt;Vencimientos!$C$4,F561="No"),D561,""))</f>
        <v/>
      </c>
      <c r="X561" s="19" t="str">
        <f>IF(B561="","",IF(AND(D561&gt;Vencimientos!$C$4,F561="No"),RANK(W561,$W$6:$W$1001,1)+COUNTIF($W$6:W561,W561)-1,""))</f>
        <v/>
      </c>
    </row>
    <row r="562" spans="2:24" ht="23.1" customHeight="1">
      <c r="B562" s="24"/>
      <c r="C562" s="24"/>
      <c r="D562" s="25"/>
      <c r="E562" s="26"/>
      <c r="F562" s="27"/>
      <c r="R562" s="19">
        <v>557</v>
      </c>
      <c r="S562" s="20" t="str">
        <f>IF(B562="","",IF(AND(D562&lt;Vencimientos!$C$4,F562="No"),D562,""))</f>
        <v/>
      </c>
      <c r="T562" s="19" t="str">
        <f>IF(B562="","",IF(AND(D562&lt;Vencimientos!$C$4,F562="No"),RANK(S562,$S$6:$S$1001,1)+COUNTIF($S$6:S562,S562)-1,""))</f>
        <v/>
      </c>
      <c r="U562" s="20" t="str">
        <f>IF(B562="","",IF(AND(D562=Vencimientos!$C$4,F562="No"),D562,""))</f>
        <v/>
      </c>
      <c r="V562" s="19" t="str">
        <f>IF(B562="","",IF(AND(D562=Vencimientos!$C$4,F562="No"),RANK(U562,$U$6:$U$1001,1)+COUNTIF($U$6:U562,U562)-1,""))</f>
        <v/>
      </c>
      <c r="W562" s="20" t="str">
        <f>IF(B562="","",IF(AND(D562&gt;Vencimientos!$C$4,F562="No"),D562,""))</f>
        <v/>
      </c>
      <c r="X562" s="19" t="str">
        <f>IF(B562="","",IF(AND(D562&gt;Vencimientos!$C$4,F562="No"),RANK(W562,$W$6:$W$1001,1)+COUNTIF($W$6:W562,W562)-1,""))</f>
        <v/>
      </c>
    </row>
    <row r="563" spans="2:24" ht="23.1" customHeight="1">
      <c r="B563" s="24"/>
      <c r="C563" s="24"/>
      <c r="D563" s="25"/>
      <c r="E563" s="26"/>
      <c r="F563" s="27"/>
      <c r="R563" s="19">
        <v>558</v>
      </c>
      <c r="S563" s="20" t="str">
        <f>IF(B563="","",IF(AND(D563&lt;Vencimientos!$C$4,F563="No"),D563,""))</f>
        <v/>
      </c>
      <c r="T563" s="19" t="str">
        <f>IF(B563="","",IF(AND(D563&lt;Vencimientos!$C$4,F563="No"),RANK(S563,$S$6:$S$1001,1)+COUNTIF($S$6:S563,S563)-1,""))</f>
        <v/>
      </c>
      <c r="U563" s="20" t="str">
        <f>IF(B563="","",IF(AND(D563=Vencimientos!$C$4,F563="No"),D563,""))</f>
        <v/>
      </c>
      <c r="V563" s="19" t="str">
        <f>IF(B563="","",IF(AND(D563=Vencimientos!$C$4,F563="No"),RANK(U563,$U$6:$U$1001,1)+COUNTIF($U$6:U563,U563)-1,""))</f>
        <v/>
      </c>
      <c r="W563" s="20" t="str">
        <f>IF(B563="","",IF(AND(D563&gt;Vencimientos!$C$4,F563="No"),D563,""))</f>
        <v/>
      </c>
      <c r="X563" s="19" t="str">
        <f>IF(B563="","",IF(AND(D563&gt;Vencimientos!$C$4,F563="No"),RANK(W563,$W$6:$W$1001,1)+COUNTIF($W$6:W563,W563)-1,""))</f>
        <v/>
      </c>
    </row>
    <row r="564" spans="2:24" ht="23.1" customHeight="1">
      <c r="B564" s="24"/>
      <c r="C564" s="24"/>
      <c r="D564" s="25"/>
      <c r="E564" s="26"/>
      <c r="F564" s="27"/>
      <c r="R564" s="19">
        <v>559</v>
      </c>
      <c r="S564" s="20" t="str">
        <f>IF(B564="","",IF(AND(D564&lt;Vencimientos!$C$4,F564="No"),D564,""))</f>
        <v/>
      </c>
      <c r="T564" s="19" t="str">
        <f>IF(B564="","",IF(AND(D564&lt;Vencimientos!$C$4,F564="No"),RANK(S564,$S$6:$S$1001,1)+COUNTIF($S$6:S564,S564)-1,""))</f>
        <v/>
      </c>
      <c r="U564" s="20" t="str">
        <f>IF(B564="","",IF(AND(D564=Vencimientos!$C$4,F564="No"),D564,""))</f>
        <v/>
      </c>
      <c r="V564" s="19" t="str">
        <f>IF(B564="","",IF(AND(D564=Vencimientos!$C$4,F564="No"),RANK(U564,$U$6:$U$1001,1)+COUNTIF($U$6:U564,U564)-1,""))</f>
        <v/>
      </c>
      <c r="W564" s="20" t="str">
        <f>IF(B564="","",IF(AND(D564&gt;Vencimientos!$C$4,F564="No"),D564,""))</f>
        <v/>
      </c>
      <c r="X564" s="19" t="str">
        <f>IF(B564="","",IF(AND(D564&gt;Vencimientos!$C$4,F564="No"),RANK(W564,$W$6:$W$1001,1)+COUNTIF($W$6:W564,W564)-1,""))</f>
        <v/>
      </c>
    </row>
    <row r="565" spans="2:24" ht="23.1" customHeight="1">
      <c r="B565" s="24"/>
      <c r="C565" s="24"/>
      <c r="D565" s="25"/>
      <c r="E565" s="26"/>
      <c r="F565" s="27"/>
      <c r="R565" s="19">
        <v>560</v>
      </c>
      <c r="S565" s="20" t="str">
        <f>IF(B565="","",IF(AND(D565&lt;Vencimientos!$C$4,F565="No"),D565,""))</f>
        <v/>
      </c>
      <c r="T565" s="19" t="str">
        <f>IF(B565="","",IF(AND(D565&lt;Vencimientos!$C$4,F565="No"),RANK(S565,$S$6:$S$1001,1)+COUNTIF($S$6:S565,S565)-1,""))</f>
        <v/>
      </c>
      <c r="U565" s="20" t="str">
        <f>IF(B565="","",IF(AND(D565=Vencimientos!$C$4,F565="No"),D565,""))</f>
        <v/>
      </c>
      <c r="V565" s="19" t="str">
        <f>IF(B565="","",IF(AND(D565=Vencimientos!$C$4,F565="No"),RANK(U565,$U$6:$U$1001,1)+COUNTIF($U$6:U565,U565)-1,""))</f>
        <v/>
      </c>
      <c r="W565" s="20" t="str">
        <f>IF(B565="","",IF(AND(D565&gt;Vencimientos!$C$4,F565="No"),D565,""))</f>
        <v/>
      </c>
      <c r="X565" s="19" t="str">
        <f>IF(B565="","",IF(AND(D565&gt;Vencimientos!$C$4,F565="No"),RANK(W565,$W$6:$W$1001,1)+COUNTIF($W$6:W565,W565)-1,""))</f>
        <v/>
      </c>
    </row>
    <row r="566" spans="2:24" ht="23.1" customHeight="1">
      <c r="B566" s="24"/>
      <c r="C566" s="24"/>
      <c r="D566" s="25"/>
      <c r="E566" s="26"/>
      <c r="F566" s="27"/>
      <c r="R566" s="19">
        <v>561</v>
      </c>
      <c r="S566" s="20" t="str">
        <f>IF(B566="","",IF(AND(D566&lt;Vencimientos!$C$4,F566="No"),D566,""))</f>
        <v/>
      </c>
      <c r="T566" s="19" t="str">
        <f>IF(B566="","",IF(AND(D566&lt;Vencimientos!$C$4,F566="No"),RANK(S566,$S$6:$S$1001,1)+COUNTIF($S$6:S566,S566)-1,""))</f>
        <v/>
      </c>
      <c r="U566" s="20" t="str">
        <f>IF(B566="","",IF(AND(D566=Vencimientos!$C$4,F566="No"),D566,""))</f>
        <v/>
      </c>
      <c r="V566" s="19" t="str">
        <f>IF(B566="","",IF(AND(D566=Vencimientos!$C$4,F566="No"),RANK(U566,$U$6:$U$1001,1)+COUNTIF($U$6:U566,U566)-1,""))</f>
        <v/>
      </c>
      <c r="W566" s="20" t="str">
        <f>IF(B566="","",IF(AND(D566&gt;Vencimientos!$C$4,F566="No"),D566,""))</f>
        <v/>
      </c>
      <c r="X566" s="19" t="str">
        <f>IF(B566="","",IF(AND(D566&gt;Vencimientos!$C$4,F566="No"),RANK(W566,$W$6:$W$1001,1)+COUNTIF($W$6:W566,W566)-1,""))</f>
        <v/>
      </c>
    </row>
    <row r="567" spans="2:24" ht="23.1" customHeight="1">
      <c r="B567" s="24"/>
      <c r="C567" s="24"/>
      <c r="D567" s="25"/>
      <c r="E567" s="26"/>
      <c r="F567" s="27"/>
      <c r="R567" s="19">
        <v>562</v>
      </c>
      <c r="S567" s="20" t="str">
        <f>IF(B567="","",IF(AND(D567&lt;Vencimientos!$C$4,F567="No"),D567,""))</f>
        <v/>
      </c>
      <c r="T567" s="19" t="str">
        <f>IF(B567="","",IF(AND(D567&lt;Vencimientos!$C$4,F567="No"),RANK(S567,$S$6:$S$1001,1)+COUNTIF($S$6:S567,S567)-1,""))</f>
        <v/>
      </c>
      <c r="U567" s="20" t="str">
        <f>IF(B567="","",IF(AND(D567=Vencimientos!$C$4,F567="No"),D567,""))</f>
        <v/>
      </c>
      <c r="V567" s="19" t="str">
        <f>IF(B567="","",IF(AND(D567=Vencimientos!$C$4,F567="No"),RANK(U567,$U$6:$U$1001,1)+COUNTIF($U$6:U567,U567)-1,""))</f>
        <v/>
      </c>
      <c r="W567" s="20" t="str">
        <f>IF(B567="","",IF(AND(D567&gt;Vencimientos!$C$4,F567="No"),D567,""))</f>
        <v/>
      </c>
      <c r="X567" s="19" t="str">
        <f>IF(B567="","",IF(AND(D567&gt;Vencimientos!$C$4,F567="No"),RANK(W567,$W$6:$W$1001,1)+COUNTIF($W$6:W567,W567)-1,""))</f>
        <v/>
      </c>
    </row>
    <row r="568" spans="2:24" ht="23.1" customHeight="1">
      <c r="B568" s="24"/>
      <c r="C568" s="24"/>
      <c r="D568" s="25"/>
      <c r="E568" s="26"/>
      <c r="F568" s="27"/>
      <c r="R568" s="19">
        <v>563</v>
      </c>
      <c r="S568" s="20" t="str">
        <f>IF(B568="","",IF(AND(D568&lt;Vencimientos!$C$4,F568="No"),D568,""))</f>
        <v/>
      </c>
      <c r="T568" s="19" t="str">
        <f>IF(B568="","",IF(AND(D568&lt;Vencimientos!$C$4,F568="No"),RANK(S568,$S$6:$S$1001,1)+COUNTIF($S$6:S568,S568)-1,""))</f>
        <v/>
      </c>
      <c r="U568" s="20" t="str">
        <f>IF(B568="","",IF(AND(D568=Vencimientos!$C$4,F568="No"),D568,""))</f>
        <v/>
      </c>
      <c r="V568" s="19" t="str">
        <f>IF(B568="","",IF(AND(D568=Vencimientos!$C$4,F568="No"),RANK(U568,$U$6:$U$1001,1)+COUNTIF($U$6:U568,U568)-1,""))</f>
        <v/>
      </c>
      <c r="W568" s="20" t="str">
        <f>IF(B568="","",IF(AND(D568&gt;Vencimientos!$C$4,F568="No"),D568,""))</f>
        <v/>
      </c>
      <c r="X568" s="19" t="str">
        <f>IF(B568="","",IF(AND(D568&gt;Vencimientos!$C$4,F568="No"),RANK(W568,$W$6:$W$1001,1)+COUNTIF($W$6:W568,W568)-1,""))</f>
        <v/>
      </c>
    </row>
    <row r="569" spans="2:24" ht="23.1" customHeight="1">
      <c r="B569" s="24"/>
      <c r="C569" s="24"/>
      <c r="D569" s="25"/>
      <c r="E569" s="26"/>
      <c r="F569" s="27"/>
      <c r="R569" s="19">
        <v>564</v>
      </c>
      <c r="S569" s="20" t="str">
        <f>IF(B569="","",IF(AND(D569&lt;Vencimientos!$C$4,F569="No"),D569,""))</f>
        <v/>
      </c>
      <c r="T569" s="19" t="str">
        <f>IF(B569="","",IF(AND(D569&lt;Vencimientos!$C$4,F569="No"),RANK(S569,$S$6:$S$1001,1)+COUNTIF($S$6:S569,S569)-1,""))</f>
        <v/>
      </c>
      <c r="U569" s="20" t="str">
        <f>IF(B569="","",IF(AND(D569=Vencimientos!$C$4,F569="No"),D569,""))</f>
        <v/>
      </c>
      <c r="V569" s="19" t="str">
        <f>IF(B569="","",IF(AND(D569=Vencimientos!$C$4,F569="No"),RANK(U569,$U$6:$U$1001,1)+COUNTIF($U$6:U569,U569)-1,""))</f>
        <v/>
      </c>
      <c r="W569" s="20" t="str">
        <f>IF(B569="","",IF(AND(D569&gt;Vencimientos!$C$4,F569="No"),D569,""))</f>
        <v/>
      </c>
      <c r="X569" s="19" t="str">
        <f>IF(B569="","",IF(AND(D569&gt;Vencimientos!$C$4,F569="No"),RANK(W569,$W$6:$W$1001,1)+COUNTIF($W$6:W569,W569)-1,""))</f>
        <v/>
      </c>
    </row>
    <row r="570" spans="2:24" ht="23.1" customHeight="1">
      <c r="B570" s="24"/>
      <c r="C570" s="24"/>
      <c r="D570" s="25"/>
      <c r="E570" s="26"/>
      <c r="F570" s="27"/>
      <c r="R570" s="19">
        <v>565</v>
      </c>
      <c r="S570" s="20" t="str">
        <f>IF(B570="","",IF(AND(D570&lt;Vencimientos!$C$4,F570="No"),D570,""))</f>
        <v/>
      </c>
      <c r="T570" s="19" t="str">
        <f>IF(B570="","",IF(AND(D570&lt;Vencimientos!$C$4,F570="No"),RANK(S570,$S$6:$S$1001,1)+COUNTIF($S$6:S570,S570)-1,""))</f>
        <v/>
      </c>
      <c r="U570" s="20" t="str">
        <f>IF(B570="","",IF(AND(D570=Vencimientos!$C$4,F570="No"),D570,""))</f>
        <v/>
      </c>
      <c r="V570" s="19" t="str">
        <f>IF(B570="","",IF(AND(D570=Vencimientos!$C$4,F570="No"),RANK(U570,$U$6:$U$1001,1)+COUNTIF($U$6:U570,U570)-1,""))</f>
        <v/>
      </c>
      <c r="W570" s="20" t="str">
        <f>IF(B570="","",IF(AND(D570&gt;Vencimientos!$C$4,F570="No"),D570,""))</f>
        <v/>
      </c>
      <c r="X570" s="19" t="str">
        <f>IF(B570="","",IF(AND(D570&gt;Vencimientos!$C$4,F570="No"),RANK(W570,$W$6:$W$1001,1)+COUNTIF($W$6:W570,W570)-1,""))</f>
        <v/>
      </c>
    </row>
    <row r="571" spans="2:24" ht="23.1" customHeight="1">
      <c r="B571" s="24"/>
      <c r="C571" s="24"/>
      <c r="D571" s="25"/>
      <c r="E571" s="26"/>
      <c r="F571" s="27"/>
      <c r="R571" s="19">
        <v>566</v>
      </c>
      <c r="S571" s="20" t="str">
        <f>IF(B571="","",IF(AND(D571&lt;Vencimientos!$C$4,F571="No"),D571,""))</f>
        <v/>
      </c>
      <c r="T571" s="19" t="str">
        <f>IF(B571="","",IF(AND(D571&lt;Vencimientos!$C$4,F571="No"),RANK(S571,$S$6:$S$1001,1)+COUNTIF($S$6:S571,S571)-1,""))</f>
        <v/>
      </c>
      <c r="U571" s="20" t="str">
        <f>IF(B571="","",IF(AND(D571=Vencimientos!$C$4,F571="No"),D571,""))</f>
        <v/>
      </c>
      <c r="V571" s="19" t="str">
        <f>IF(B571="","",IF(AND(D571=Vencimientos!$C$4,F571="No"),RANK(U571,$U$6:$U$1001,1)+COUNTIF($U$6:U571,U571)-1,""))</f>
        <v/>
      </c>
      <c r="W571" s="20" t="str">
        <f>IF(B571="","",IF(AND(D571&gt;Vencimientos!$C$4,F571="No"),D571,""))</f>
        <v/>
      </c>
      <c r="X571" s="19" t="str">
        <f>IF(B571="","",IF(AND(D571&gt;Vencimientos!$C$4,F571="No"),RANK(W571,$W$6:$W$1001,1)+COUNTIF($W$6:W571,W571)-1,""))</f>
        <v/>
      </c>
    </row>
    <row r="572" spans="2:24" ht="23.1" customHeight="1">
      <c r="B572" s="24"/>
      <c r="C572" s="24"/>
      <c r="D572" s="25"/>
      <c r="E572" s="26"/>
      <c r="F572" s="27"/>
      <c r="R572" s="19">
        <v>567</v>
      </c>
      <c r="S572" s="20" t="str">
        <f>IF(B572="","",IF(AND(D572&lt;Vencimientos!$C$4,F572="No"),D572,""))</f>
        <v/>
      </c>
      <c r="T572" s="19" t="str">
        <f>IF(B572="","",IF(AND(D572&lt;Vencimientos!$C$4,F572="No"),RANK(S572,$S$6:$S$1001,1)+COUNTIF($S$6:S572,S572)-1,""))</f>
        <v/>
      </c>
      <c r="U572" s="20" t="str">
        <f>IF(B572="","",IF(AND(D572=Vencimientos!$C$4,F572="No"),D572,""))</f>
        <v/>
      </c>
      <c r="V572" s="19" t="str">
        <f>IF(B572="","",IF(AND(D572=Vencimientos!$C$4,F572="No"),RANK(U572,$U$6:$U$1001,1)+COUNTIF($U$6:U572,U572)-1,""))</f>
        <v/>
      </c>
      <c r="W572" s="20" t="str">
        <f>IF(B572="","",IF(AND(D572&gt;Vencimientos!$C$4,F572="No"),D572,""))</f>
        <v/>
      </c>
      <c r="X572" s="19" t="str">
        <f>IF(B572="","",IF(AND(D572&gt;Vencimientos!$C$4,F572="No"),RANK(W572,$W$6:$W$1001,1)+COUNTIF($W$6:W572,W572)-1,""))</f>
        <v/>
      </c>
    </row>
    <row r="573" spans="2:24" ht="23.1" customHeight="1">
      <c r="B573" s="24"/>
      <c r="C573" s="24"/>
      <c r="D573" s="25"/>
      <c r="E573" s="26"/>
      <c r="F573" s="27"/>
      <c r="R573" s="19">
        <v>568</v>
      </c>
      <c r="S573" s="20" t="str">
        <f>IF(B573="","",IF(AND(D573&lt;Vencimientos!$C$4,F573="No"),D573,""))</f>
        <v/>
      </c>
      <c r="T573" s="19" t="str">
        <f>IF(B573="","",IF(AND(D573&lt;Vencimientos!$C$4,F573="No"),RANK(S573,$S$6:$S$1001,1)+COUNTIF($S$6:S573,S573)-1,""))</f>
        <v/>
      </c>
      <c r="U573" s="20" t="str">
        <f>IF(B573="","",IF(AND(D573=Vencimientos!$C$4,F573="No"),D573,""))</f>
        <v/>
      </c>
      <c r="V573" s="19" t="str">
        <f>IF(B573="","",IF(AND(D573=Vencimientos!$C$4,F573="No"),RANK(U573,$U$6:$U$1001,1)+COUNTIF($U$6:U573,U573)-1,""))</f>
        <v/>
      </c>
      <c r="W573" s="20" t="str">
        <f>IF(B573="","",IF(AND(D573&gt;Vencimientos!$C$4,F573="No"),D573,""))</f>
        <v/>
      </c>
      <c r="X573" s="19" t="str">
        <f>IF(B573="","",IF(AND(D573&gt;Vencimientos!$C$4,F573="No"),RANK(W573,$W$6:$W$1001,1)+COUNTIF($W$6:W573,W573)-1,""))</f>
        <v/>
      </c>
    </row>
    <row r="574" spans="2:24" ht="23.1" customHeight="1">
      <c r="B574" s="24"/>
      <c r="C574" s="24"/>
      <c r="D574" s="25"/>
      <c r="E574" s="26"/>
      <c r="F574" s="27"/>
      <c r="R574" s="19">
        <v>569</v>
      </c>
      <c r="S574" s="20" t="str">
        <f>IF(B574="","",IF(AND(D574&lt;Vencimientos!$C$4,F574="No"),D574,""))</f>
        <v/>
      </c>
      <c r="T574" s="19" t="str">
        <f>IF(B574="","",IF(AND(D574&lt;Vencimientos!$C$4,F574="No"),RANK(S574,$S$6:$S$1001,1)+COUNTIF($S$6:S574,S574)-1,""))</f>
        <v/>
      </c>
      <c r="U574" s="20" t="str">
        <f>IF(B574="","",IF(AND(D574=Vencimientos!$C$4,F574="No"),D574,""))</f>
        <v/>
      </c>
      <c r="V574" s="19" t="str">
        <f>IF(B574="","",IF(AND(D574=Vencimientos!$C$4,F574="No"),RANK(U574,$U$6:$U$1001,1)+COUNTIF($U$6:U574,U574)-1,""))</f>
        <v/>
      </c>
      <c r="W574" s="20" t="str">
        <f>IF(B574="","",IF(AND(D574&gt;Vencimientos!$C$4,F574="No"),D574,""))</f>
        <v/>
      </c>
      <c r="X574" s="19" t="str">
        <f>IF(B574="","",IF(AND(D574&gt;Vencimientos!$C$4,F574="No"),RANK(W574,$W$6:$W$1001,1)+COUNTIF($W$6:W574,W574)-1,""))</f>
        <v/>
      </c>
    </row>
    <row r="575" spans="2:24" ht="23.1" customHeight="1">
      <c r="B575" s="24"/>
      <c r="C575" s="24"/>
      <c r="D575" s="25"/>
      <c r="E575" s="26"/>
      <c r="F575" s="27"/>
      <c r="R575" s="19">
        <v>570</v>
      </c>
      <c r="S575" s="20" t="str">
        <f>IF(B575="","",IF(AND(D575&lt;Vencimientos!$C$4,F575="No"),D575,""))</f>
        <v/>
      </c>
      <c r="T575" s="19" t="str">
        <f>IF(B575="","",IF(AND(D575&lt;Vencimientos!$C$4,F575="No"),RANK(S575,$S$6:$S$1001,1)+COUNTIF($S$6:S575,S575)-1,""))</f>
        <v/>
      </c>
      <c r="U575" s="20" t="str">
        <f>IF(B575="","",IF(AND(D575=Vencimientos!$C$4,F575="No"),D575,""))</f>
        <v/>
      </c>
      <c r="V575" s="19" t="str">
        <f>IF(B575="","",IF(AND(D575=Vencimientos!$C$4,F575="No"),RANK(U575,$U$6:$U$1001,1)+COUNTIF($U$6:U575,U575)-1,""))</f>
        <v/>
      </c>
      <c r="W575" s="20" t="str">
        <f>IF(B575="","",IF(AND(D575&gt;Vencimientos!$C$4,F575="No"),D575,""))</f>
        <v/>
      </c>
      <c r="X575" s="19" t="str">
        <f>IF(B575="","",IF(AND(D575&gt;Vencimientos!$C$4,F575="No"),RANK(W575,$W$6:$W$1001,1)+COUNTIF($W$6:W575,W575)-1,""))</f>
        <v/>
      </c>
    </row>
    <row r="576" spans="2:24" ht="23.1" customHeight="1">
      <c r="B576" s="24"/>
      <c r="C576" s="24"/>
      <c r="D576" s="25"/>
      <c r="E576" s="26"/>
      <c r="F576" s="27"/>
      <c r="R576" s="19">
        <v>571</v>
      </c>
      <c r="S576" s="20" t="str">
        <f>IF(B576="","",IF(AND(D576&lt;Vencimientos!$C$4,F576="No"),D576,""))</f>
        <v/>
      </c>
      <c r="T576" s="19" t="str">
        <f>IF(B576="","",IF(AND(D576&lt;Vencimientos!$C$4,F576="No"),RANK(S576,$S$6:$S$1001,1)+COUNTIF($S$6:S576,S576)-1,""))</f>
        <v/>
      </c>
      <c r="U576" s="20" t="str">
        <f>IF(B576="","",IF(AND(D576=Vencimientos!$C$4,F576="No"),D576,""))</f>
        <v/>
      </c>
      <c r="V576" s="19" t="str">
        <f>IF(B576="","",IF(AND(D576=Vencimientos!$C$4,F576="No"),RANK(U576,$U$6:$U$1001,1)+COUNTIF($U$6:U576,U576)-1,""))</f>
        <v/>
      </c>
      <c r="W576" s="20" t="str">
        <f>IF(B576="","",IF(AND(D576&gt;Vencimientos!$C$4,F576="No"),D576,""))</f>
        <v/>
      </c>
      <c r="X576" s="19" t="str">
        <f>IF(B576="","",IF(AND(D576&gt;Vencimientos!$C$4,F576="No"),RANK(W576,$W$6:$W$1001,1)+COUNTIF($W$6:W576,W576)-1,""))</f>
        <v/>
      </c>
    </row>
    <row r="577" spans="2:24" ht="23.1" customHeight="1">
      <c r="B577" s="24"/>
      <c r="C577" s="24"/>
      <c r="D577" s="25"/>
      <c r="E577" s="26"/>
      <c r="F577" s="27"/>
      <c r="R577" s="19">
        <v>572</v>
      </c>
      <c r="S577" s="20" t="str">
        <f>IF(B577="","",IF(AND(D577&lt;Vencimientos!$C$4,F577="No"),D577,""))</f>
        <v/>
      </c>
      <c r="T577" s="19" t="str">
        <f>IF(B577="","",IF(AND(D577&lt;Vencimientos!$C$4,F577="No"),RANK(S577,$S$6:$S$1001,1)+COUNTIF($S$6:S577,S577)-1,""))</f>
        <v/>
      </c>
      <c r="U577" s="20" t="str">
        <f>IF(B577="","",IF(AND(D577=Vencimientos!$C$4,F577="No"),D577,""))</f>
        <v/>
      </c>
      <c r="V577" s="19" t="str">
        <f>IF(B577="","",IF(AND(D577=Vencimientos!$C$4,F577="No"),RANK(U577,$U$6:$U$1001,1)+COUNTIF($U$6:U577,U577)-1,""))</f>
        <v/>
      </c>
      <c r="W577" s="20" t="str">
        <f>IF(B577="","",IF(AND(D577&gt;Vencimientos!$C$4,F577="No"),D577,""))</f>
        <v/>
      </c>
      <c r="X577" s="19" t="str">
        <f>IF(B577="","",IF(AND(D577&gt;Vencimientos!$C$4,F577="No"),RANK(W577,$W$6:$W$1001,1)+COUNTIF($W$6:W577,W577)-1,""))</f>
        <v/>
      </c>
    </row>
    <row r="578" spans="2:24" ht="23.1" customHeight="1">
      <c r="B578" s="24"/>
      <c r="C578" s="24"/>
      <c r="D578" s="25"/>
      <c r="E578" s="26"/>
      <c r="F578" s="27"/>
      <c r="R578" s="19">
        <v>573</v>
      </c>
      <c r="S578" s="20" t="str">
        <f>IF(B578="","",IF(AND(D578&lt;Vencimientos!$C$4,F578="No"),D578,""))</f>
        <v/>
      </c>
      <c r="T578" s="19" t="str">
        <f>IF(B578="","",IF(AND(D578&lt;Vencimientos!$C$4,F578="No"),RANK(S578,$S$6:$S$1001,1)+COUNTIF($S$6:S578,S578)-1,""))</f>
        <v/>
      </c>
      <c r="U578" s="20" t="str">
        <f>IF(B578="","",IF(AND(D578=Vencimientos!$C$4,F578="No"),D578,""))</f>
        <v/>
      </c>
      <c r="V578" s="19" t="str">
        <f>IF(B578="","",IF(AND(D578=Vencimientos!$C$4,F578="No"),RANK(U578,$U$6:$U$1001,1)+COUNTIF($U$6:U578,U578)-1,""))</f>
        <v/>
      </c>
      <c r="W578" s="20" t="str">
        <f>IF(B578="","",IF(AND(D578&gt;Vencimientos!$C$4,F578="No"),D578,""))</f>
        <v/>
      </c>
      <c r="X578" s="19" t="str">
        <f>IF(B578="","",IF(AND(D578&gt;Vencimientos!$C$4,F578="No"),RANK(W578,$W$6:$W$1001,1)+COUNTIF($W$6:W578,W578)-1,""))</f>
        <v/>
      </c>
    </row>
    <row r="579" spans="2:24" ht="23.1" customHeight="1">
      <c r="B579" s="24"/>
      <c r="C579" s="24"/>
      <c r="D579" s="25"/>
      <c r="E579" s="26"/>
      <c r="F579" s="27"/>
      <c r="R579" s="19">
        <v>574</v>
      </c>
      <c r="S579" s="20" t="str">
        <f>IF(B579="","",IF(AND(D579&lt;Vencimientos!$C$4,F579="No"),D579,""))</f>
        <v/>
      </c>
      <c r="T579" s="19" t="str">
        <f>IF(B579="","",IF(AND(D579&lt;Vencimientos!$C$4,F579="No"),RANK(S579,$S$6:$S$1001,1)+COUNTIF($S$6:S579,S579)-1,""))</f>
        <v/>
      </c>
      <c r="U579" s="20" t="str">
        <f>IF(B579="","",IF(AND(D579=Vencimientos!$C$4,F579="No"),D579,""))</f>
        <v/>
      </c>
      <c r="V579" s="19" t="str">
        <f>IF(B579="","",IF(AND(D579=Vencimientos!$C$4,F579="No"),RANK(U579,$U$6:$U$1001,1)+COUNTIF($U$6:U579,U579)-1,""))</f>
        <v/>
      </c>
      <c r="W579" s="20" t="str">
        <f>IF(B579="","",IF(AND(D579&gt;Vencimientos!$C$4,F579="No"),D579,""))</f>
        <v/>
      </c>
      <c r="X579" s="19" t="str">
        <f>IF(B579="","",IF(AND(D579&gt;Vencimientos!$C$4,F579="No"),RANK(W579,$W$6:$W$1001,1)+COUNTIF($W$6:W579,W579)-1,""))</f>
        <v/>
      </c>
    </row>
    <row r="580" spans="2:24" ht="23.1" customHeight="1">
      <c r="B580" s="24"/>
      <c r="C580" s="24"/>
      <c r="D580" s="25"/>
      <c r="E580" s="26"/>
      <c r="F580" s="27"/>
      <c r="R580" s="19">
        <v>575</v>
      </c>
      <c r="S580" s="20" t="str">
        <f>IF(B580="","",IF(AND(D580&lt;Vencimientos!$C$4,F580="No"),D580,""))</f>
        <v/>
      </c>
      <c r="T580" s="19" t="str">
        <f>IF(B580="","",IF(AND(D580&lt;Vencimientos!$C$4,F580="No"),RANK(S580,$S$6:$S$1001,1)+COUNTIF($S$6:S580,S580)-1,""))</f>
        <v/>
      </c>
      <c r="U580" s="20" t="str">
        <f>IF(B580="","",IF(AND(D580=Vencimientos!$C$4,F580="No"),D580,""))</f>
        <v/>
      </c>
      <c r="V580" s="19" t="str">
        <f>IF(B580="","",IF(AND(D580=Vencimientos!$C$4,F580="No"),RANK(U580,$U$6:$U$1001,1)+COUNTIF($U$6:U580,U580)-1,""))</f>
        <v/>
      </c>
      <c r="W580" s="20" t="str">
        <f>IF(B580="","",IF(AND(D580&gt;Vencimientos!$C$4,F580="No"),D580,""))</f>
        <v/>
      </c>
      <c r="X580" s="19" t="str">
        <f>IF(B580="","",IF(AND(D580&gt;Vencimientos!$C$4,F580="No"),RANK(W580,$W$6:$W$1001,1)+COUNTIF($W$6:W580,W580)-1,""))</f>
        <v/>
      </c>
    </row>
    <row r="581" spans="2:24" ht="23.1" customHeight="1">
      <c r="B581" s="24"/>
      <c r="C581" s="24"/>
      <c r="D581" s="25"/>
      <c r="E581" s="26"/>
      <c r="F581" s="27"/>
      <c r="R581" s="19">
        <v>576</v>
      </c>
      <c r="S581" s="20" t="str">
        <f>IF(B581="","",IF(AND(D581&lt;Vencimientos!$C$4,F581="No"),D581,""))</f>
        <v/>
      </c>
      <c r="T581" s="19" t="str">
        <f>IF(B581="","",IF(AND(D581&lt;Vencimientos!$C$4,F581="No"),RANK(S581,$S$6:$S$1001,1)+COUNTIF($S$6:S581,S581)-1,""))</f>
        <v/>
      </c>
      <c r="U581" s="20" t="str">
        <f>IF(B581="","",IF(AND(D581=Vencimientos!$C$4,F581="No"),D581,""))</f>
        <v/>
      </c>
      <c r="V581" s="19" t="str">
        <f>IF(B581="","",IF(AND(D581=Vencimientos!$C$4,F581="No"),RANK(U581,$U$6:$U$1001,1)+COUNTIF($U$6:U581,U581)-1,""))</f>
        <v/>
      </c>
      <c r="W581" s="20" t="str">
        <f>IF(B581="","",IF(AND(D581&gt;Vencimientos!$C$4,F581="No"),D581,""))</f>
        <v/>
      </c>
      <c r="X581" s="19" t="str">
        <f>IF(B581="","",IF(AND(D581&gt;Vencimientos!$C$4,F581="No"),RANK(W581,$W$6:$W$1001,1)+COUNTIF($W$6:W581,W581)-1,""))</f>
        <v/>
      </c>
    </row>
    <row r="582" spans="2:24" ht="23.1" customHeight="1">
      <c r="B582" s="24"/>
      <c r="C582" s="24"/>
      <c r="D582" s="25"/>
      <c r="E582" s="26"/>
      <c r="F582" s="27"/>
      <c r="R582" s="19">
        <v>577</v>
      </c>
      <c r="S582" s="20" t="str">
        <f>IF(B582="","",IF(AND(D582&lt;Vencimientos!$C$4,F582="No"),D582,""))</f>
        <v/>
      </c>
      <c r="T582" s="19" t="str">
        <f>IF(B582="","",IF(AND(D582&lt;Vencimientos!$C$4,F582="No"),RANK(S582,$S$6:$S$1001,1)+COUNTIF($S$6:S582,S582)-1,""))</f>
        <v/>
      </c>
      <c r="U582" s="20" t="str">
        <f>IF(B582="","",IF(AND(D582=Vencimientos!$C$4,F582="No"),D582,""))</f>
        <v/>
      </c>
      <c r="V582" s="19" t="str">
        <f>IF(B582="","",IF(AND(D582=Vencimientos!$C$4,F582="No"),RANK(U582,$U$6:$U$1001,1)+COUNTIF($U$6:U582,U582)-1,""))</f>
        <v/>
      </c>
      <c r="W582" s="20" t="str">
        <f>IF(B582="","",IF(AND(D582&gt;Vencimientos!$C$4,F582="No"),D582,""))</f>
        <v/>
      </c>
      <c r="X582" s="19" t="str">
        <f>IF(B582="","",IF(AND(D582&gt;Vencimientos!$C$4,F582="No"),RANK(W582,$W$6:$W$1001,1)+COUNTIF($W$6:W582,W582)-1,""))</f>
        <v/>
      </c>
    </row>
    <row r="583" spans="2:24" ht="23.1" customHeight="1">
      <c r="B583" s="24"/>
      <c r="C583" s="24"/>
      <c r="D583" s="25"/>
      <c r="E583" s="26"/>
      <c r="F583" s="27"/>
      <c r="R583" s="19">
        <v>578</v>
      </c>
      <c r="S583" s="20" t="str">
        <f>IF(B583="","",IF(AND(D583&lt;Vencimientos!$C$4,F583="No"),D583,""))</f>
        <v/>
      </c>
      <c r="T583" s="19" t="str">
        <f>IF(B583="","",IF(AND(D583&lt;Vencimientos!$C$4,F583="No"),RANK(S583,$S$6:$S$1001,1)+COUNTIF($S$6:S583,S583)-1,""))</f>
        <v/>
      </c>
      <c r="U583" s="20" t="str">
        <f>IF(B583="","",IF(AND(D583=Vencimientos!$C$4,F583="No"),D583,""))</f>
        <v/>
      </c>
      <c r="V583" s="19" t="str">
        <f>IF(B583="","",IF(AND(D583=Vencimientos!$C$4,F583="No"),RANK(U583,$U$6:$U$1001,1)+COUNTIF($U$6:U583,U583)-1,""))</f>
        <v/>
      </c>
      <c r="W583" s="20" t="str">
        <f>IF(B583="","",IF(AND(D583&gt;Vencimientos!$C$4,F583="No"),D583,""))</f>
        <v/>
      </c>
      <c r="X583" s="19" t="str">
        <f>IF(B583="","",IF(AND(D583&gt;Vencimientos!$C$4,F583="No"),RANK(W583,$W$6:$W$1001,1)+COUNTIF($W$6:W583,W583)-1,""))</f>
        <v/>
      </c>
    </row>
    <row r="584" spans="2:24" ht="23.1" customHeight="1">
      <c r="B584" s="24"/>
      <c r="C584" s="24"/>
      <c r="D584" s="25"/>
      <c r="E584" s="26"/>
      <c r="F584" s="27"/>
      <c r="R584" s="19">
        <v>579</v>
      </c>
      <c r="S584" s="20" t="str">
        <f>IF(B584="","",IF(AND(D584&lt;Vencimientos!$C$4,F584="No"),D584,""))</f>
        <v/>
      </c>
      <c r="T584" s="19" t="str">
        <f>IF(B584="","",IF(AND(D584&lt;Vencimientos!$C$4,F584="No"),RANK(S584,$S$6:$S$1001,1)+COUNTIF($S$6:S584,S584)-1,""))</f>
        <v/>
      </c>
      <c r="U584" s="20" t="str">
        <f>IF(B584="","",IF(AND(D584=Vencimientos!$C$4,F584="No"),D584,""))</f>
        <v/>
      </c>
      <c r="V584" s="19" t="str">
        <f>IF(B584="","",IF(AND(D584=Vencimientos!$C$4,F584="No"),RANK(U584,$U$6:$U$1001,1)+COUNTIF($U$6:U584,U584)-1,""))</f>
        <v/>
      </c>
      <c r="W584" s="20" t="str">
        <f>IF(B584="","",IF(AND(D584&gt;Vencimientos!$C$4,F584="No"),D584,""))</f>
        <v/>
      </c>
      <c r="X584" s="19" t="str">
        <f>IF(B584="","",IF(AND(D584&gt;Vencimientos!$C$4,F584="No"),RANK(W584,$W$6:$W$1001,1)+COUNTIF($W$6:W584,W584)-1,""))</f>
        <v/>
      </c>
    </row>
    <row r="585" spans="2:24" ht="23.1" customHeight="1">
      <c r="B585" s="24"/>
      <c r="C585" s="24"/>
      <c r="D585" s="25"/>
      <c r="E585" s="26"/>
      <c r="F585" s="27"/>
      <c r="R585" s="19">
        <v>580</v>
      </c>
      <c r="S585" s="20" t="str">
        <f>IF(B585="","",IF(AND(D585&lt;Vencimientos!$C$4,F585="No"),D585,""))</f>
        <v/>
      </c>
      <c r="T585" s="19" t="str">
        <f>IF(B585="","",IF(AND(D585&lt;Vencimientos!$C$4,F585="No"),RANK(S585,$S$6:$S$1001,1)+COUNTIF($S$6:S585,S585)-1,""))</f>
        <v/>
      </c>
      <c r="U585" s="20" t="str">
        <f>IF(B585="","",IF(AND(D585=Vencimientos!$C$4,F585="No"),D585,""))</f>
        <v/>
      </c>
      <c r="V585" s="19" t="str">
        <f>IF(B585="","",IF(AND(D585=Vencimientos!$C$4,F585="No"),RANK(U585,$U$6:$U$1001,1)+COUNTIF($U$6:U585,U585)-1,""))</f>
        <v/>
      </c>
      <c r="W585" s="20" t="str">
        <f>IF(B585="","",IF(AND(D585&gt;Vencimientos!$C$4,F585="No"),D585,""))</f>
        <v/>
      </c>
      <c r="X585" s="19" t="str">
        <f>IF(B585="","",IF(AND(D585&gt;Vencimientos!$C$4,F585="No"),RANK(W585,$W$6:$W$1001,1)+COUNTIF($W$6:W585,W585)-1,""))</f>
        <v/>
      </c>
    </row>
    <row r="586" spans="2:24" ht="23.1" customHeight="1">
      <c r="B586" s="24"/>
      <c r="C586" s="24"/>
      <c r="D586" s="25"/>
      <c r="E586" s="26"/>
      <c r="F586" s="27"/>
      <c r="R586" s="19">
        <v>581</v>
      </c>
      <c r="S586" s="20" t="str">
        <f>IF(B586="","",IF(AND(D586&lt;Vencimientos!$C$4,F586="No"),D586,""))</f>
        <v/>
      </c>
      <c r="T586" s="19" t="str">
        <f>IF(B586="","",IF(AND(D586&lt;Vencimientos!$C$4,F586="No"),RANK(S586,$S$6:$S$1001,1)+COUNTIF($S$6:S586,S586)-1,""))</f>
        <v/>
      </c>
      <c r="U586" s="20" t="str">
        <f>IF(B586="","",IF(AND(D586=Vencimientos!$C$4,F586="No"),D586,""))</f>
        <v/>
      </c>
      <c r="V586" s="19" t="str">
        <f>IF(B586="","",IF(AND(D586=Vencimientos!$C$4,F586="No"),RANK(U586,$U$6:$U$1001,1)+COUNTIF($U$6:U586,U586)-1,""))</f>
        <v/>
      </c>
      <c r="W586" s="20" t="str">
        <f>IF(B586="","",IF(AND(D586&gt;Vencimientos!$C$4,F586="No"),D586,""))</f>
        <v/>
      </c>
      <c r="X586" s="19" t="str">
        <f>IF(B586="","",IF(AND(D586&gt;Vencimientos!$C$4,F586="No"),RANK(W586,$W$6:$W$1001,1)+COUNTIF($W$6:W586,W586)-1,""))</f>
        <v/>
      </c>
    </row>
    <row r="587" spans="2:24" ht="23.1" customHeight="1">
      <c r="B587" s="24"/>
      <c r="C587" s="24"/>
      <c r="D587" s="25"/>
      <c r="E587" s="26"/>
      <c r="F587" s="27"/>
      <c r="R587" s="19">
        <v>582</v>
      </c>
      <c r="S587" s="20" t="str">
        <f>IF(B587="","",IF(AND(D587&lt;Vencimientos!$C$4,F587="No"),D587,""))</f>
        <v/>
      </c>
      <c r="T587" s="19" t="str">
        <f>IF(B587="","",IF(AND(D587&lt;Vencimientos!$C$4,F587="No"),RANK(S587,$S$6:$S$1001,1)+COUNTIF($S$6:S587,S587)-1,""))</f>
        <v/>
      </c>
      <c r="U587" s="20" t="str">
        <f>IF(B587="","",IF(AND(D587=Vencimientos!$C$4,F587="No"),D587,""))</f>
        <v/>
      </c>
      <c r="V587" s="19" t="str">
        <f>IF(B587="","",IF(AND(D587=Vencimientos!$C$4,F587="No"),RANK(U587,$U$6:$U$1001,1)+COUNTIF($U$6:U587,U587)-1,""))</f>
        <v/>
      </c>
      <c r="W587" s="20" t="str">
        <f>IF(B587="","",IF(AND(D587&gt;Vencimientos!$C$4,F587="No"),D587,""))</f>
        <v/>
      </c>
      <c r="X587" s="19" t="str">
        <f>IF(B587="","",IF(AND(D587&gt;Vencimientos!$C$4,F587="No"),RANK(W587,$W$6:$W$1001,1)+COUNTIF($W$6:W587,W587)-1,""))</f>
        <v/>
      </c>
    </row>
    <row r="588" spans="2:24" ht="23.1" customHeight="1">
      <c r="B588" s="24"/>
      <c r="C588" s="24"/>
      <c r="D588" s="25"/>
      <c r="E588" s="26"/>
      <c r="F588" s="27"/>
      <c r="R588" s="19">
        <v>583</v>
      </c>
      <c r="S588" s="20" t="str">
        <f>IF(B588="","",IF(AND(D588&lt;Vencimientos!$C$4,F588="No"),D588,""))</f>
        <v/>
      </c>
      <c r="T588" s="19" t="str">
        <f>IF(B588="","",IF(AND(D588&lt;Vencimientos!$C$4,F588="No"),RANK(S588,$S$6:$S$1001,1)+COUNTIF($S$6:S588,S588)-1,""))</f>
        <v/>
      </c>
      <c r="U588" s="20" t="str">
        <f>IF(B588="","",IF(AND(D588=Vencimientos!$C$4,F588="No"),D588,""))</f>
        <v/>
      </c>
      <c r="V588" s="19" t="str">
        <f>IF(B588="","",IF(AND(D588=Vencimientos!$C$4,F588="No"),RANK(U588,$U$6:$U$1001,1)+COUNTIF($U$6:U588,U588)-1,""))</f>
        <v/>
      </c>
      <c r="W588" s="20" t="str">
        <f>IF(B588="","",IF(AND(D588&gt;Vencimientos!$C$4,F588="No"),D588,""))</f>
        <v/>
      </c>
      <c r="X588" s="19" t="str">
        <f>IF(B588="","",IF(AND(D588&gt;Vencimientos!$C$4,F588="No"),RANK(W588,$W$6:$W$1001,1)+COUNTIF($W$6:W588,W588)-1,""))</f>
        <v/>
      </c>
    </row>
    <row r="589" spans="2:24" ht="23.1" customHeight="1">
      <c r="B589" s="24"/>
      <c r="C589" s="24"/>
      <c r="D589" s="25"/>
      <c r="E589" s="26"/>
      <c r="F589" s="27"/>
      <c r="R589" s="19">
        <v>584</v>
      </c>
      <c r="S589" s="20" t="str">
        <f>IF(B589="","",IF(AND(D589&lt;Vencimientos!$C$4,F589="No"),D589,""))</f>
        <v/>
      </c>
      <c r="T589" s="19" t="str">
        <f>IF(B589="","",IF(AND(D589&lt;Vencimientos!$C$4,F589="No"),RANK(S589,$S$6:$S$1001,1)+COUNTIF($S$6:S589,S589)-1,""))</f>
        <v/>
      </c>
      <c r="U589" s="20" t="str">
        <f>IF(B589="","",IF(AND(D589=Vencimientos!$C$4,F589="No"),D589,""))</f>
        <v/>
      </c>
      <c r="V589" s="19" t="str">
        <f>IF(B589="","",IF(AND(D589=Vencimientos!$C$4,F589="No"),RANK(U589,$U$6:$U$1001,1)+COUNTIF($U$6:U589,U589)-1,""))</f>
        <v/>
      </c>
      <c r="W589" s="20" t="str">
        <f>IF(B589="","",IF(AND(D589&gt;Vencimientos!$C$4,F589="No"),D589,""))</f>
        <v/>
      </c>
      <c r="X589" s="19" t="str">
        <f>IF(B589="","",IF(AND(D589&gt;Vencimientos!$C$4,F589="No"),RANK(W589,$W$6:$W$1001,1)+COUNTIF($W$6:W589,W589)-1,""))</f>
        <v/>
      </c>
    </row>
    <row r="590" spans="2:24" ht="23.1" customHeight="1">
      <c r="B590" s="24"/>
      <c r="C590" s="24"/>
      <c r="D590" s="25"/>
      <c r="E590" s="26"/>
      <c r="F590" s="27"/>
      <c r="R590" s="19">
        <v>585</v>
      </c>
      <c r="S590" s="20" t="str">
        <f>IF(B590="","",IF(AND(D590&lt;Vencimientos!$C$4,F590="No"),D590,""))</f>
        <v/>
      </c>
      <c r="T590" s="19" t="str">
        <f>IF(B590="","",IF(AND(D590&lt;Vencimientos!$C$4,F590="No"),RANK(S590,$S$6:$S$1001,1)+COUNTIF($S$6:S590,S590)-1,""))</f>
        <v/>
      </c>
      <c r="U590" s="20" t="str">
        <f>IF(B590="","",IF(AND(D590=Vencimientos!$C$4,F590="No"),D590,""))</f>
        <v/>
      </c>
      <c r="V590" s="19" t="str">
        <f>IF(B590="","",IF(AND(D590=Vencimientos!$C$4,F590="No"),RANK(U590,$U$6:$U$1001,1)+COUNTIF($U$6:U590,U590)-1,""))</f>
        <v/>
      </c>
      <c r="W590" s="20" t="str">
        <f>IF(B590="","",IF(AND(D590&gt;Vencimientos!$C$4,F590="No"),D590,""))</f>
        <v/>
      </c>
      <c r="X590" s="19" t="str">
        <f>IF(B590="","",IF(AND(D590&gt;Vencimientos!$C$4,F590="No"),RANK(W590,$W$6:$W$1001,1)+COUNTIF($W$6:W590,W590)-1,""))</f>
        <v/>
      </c>
    </row>
    <row r="591" spans="2:24" ht="23.1" customHeight="1">
      <c r="B591" s="24"/>
      <c r="C591" s="24"/>
      <c r="D591" s="25"/>
      <c r="E591" s="26"/>
      <c r="F591" s="27"/>
      <c r="R591" s="19">
        <v>586</v>
      </c>
      <c r="S591" s="20" t="str">
        <f>IF(B591="","",IF(AND(D591&lt;Vencimientos!$C$4,F591="No"),D591,""))</f>
        <v/>
      </c>
      <c r="T591" s="19" t="str">
        <f>IF(B591="","",IF(AND(D591&lt;Vencimientos!$C$4,F591="No"),RANK(S591,$S$6:$S$1001,1)+COUNTIF($S$6:S591,S591)-1,""))</f>
        <v/>
      </c>
      <c r="U591" s="20" t="str">
        <f>IF(B591="","",IF(AND(D591=Vencimientos!$C$4,F591="No"),D591,""))</f>
        <v/>
      </c>
      <c r="V591" s="19" t="str">
        <f>IF(B591="","",IF(AND(D591=Vencimientos!$C$4,F591="No"),RANK(U591,$U$6:$U$1001,1)+COUNTIF($U$6:U591,U591)-1,""))</f>
        <v/>
      </c>
      <c r="W591" s="20" t="str">
        <f>IF(B591="","",IF(AND(D591&gt;Vencimientos!$C$4,F591="No"),D591,""))</f>
        <v/>
      </c>
      <c r="X591" s="19" t="str">
        <f>IF(B591="","",IF(AND(D591&gt;Vencimientos!$C$4,F591="No"),RANK(W591,$W$6:$W$1001,1)+COUNTIF($W$6:W591,W591)-1,""))</f>
        <v/>
      </c>
    </row>
    <row r="592" spans="2:24" ht="23.1" customHeight="1">
      <c r="B592" s="24"/>
      <c r="C592" s="24"/>
      <c r="D592" s="25"/>
      <c r="E592" s="26"/>
      <c r="F592" s="27"/>
      <c r="R592" s="19">
        <v>587</v>
      </c>
      <c r="S592" s="20" t="str">
        <f>IF(B592="","",IF(AND(D592&lt;Vencimientos!$C$4,F592="No"),D592,""))</f>
        <v/>
      </c>
      <c r="T592" s="19" t="str">
        <f>IF(B592="","",IF(AND(D592&lt;Vencimientos!$C$4,F592="No"),RANK(S592,$S$6:$S$1001,1)+COUNTIF($S$6:S592,S592)-1,""))</f>
        <v/>
      </c>
      <c r="U592" s="20" t="str">
        <f>IF(B592="","",IF(AND(D592=Vencimientos!$C$4,F592="No"),D592,""))</f>
        <v/>
      </c>
      <c r="V592" s="19" t="str">
        <f>IF(B592="","",IF(AND(D592=Vencimientos!$C$4,F592="No"),RANK(U592,$U$6:$U$1001,1)+COUNTIF($U$6:U592,U592)-1,""))</f>
        <v/>
      </c>
      <c r="W592" s="20" t="str">
        <f>IF(B592="","",IF(AND(D592&gt;Vencimientos!$C$4,F592="No"),D592,""))</f>
        <v/>
      </c>
      <c r="X592" s="19" t="str">
        <f>IF(B592="","",IF(AND(D592&gt;Vencimientos!$C$4,F592="No"),RANK(W592,$W$6:$W$1001,1)+COUNTIF($W$6:W592,W592)-1,""))</f>
        <v/>
      </c>
    </row>
    <row r="593" spans="2:24" ht="23.1" customHeight="1">
      <c r="B593" s="24"/>
      <c r="C593" s="24"/>
      <c r="D593" s="25"/>
      <c r="E593" s="26"/>
      <c r="F593" s="27"/>
      <c r="R593" s="19">
        <v>588</v>
      </c>
      <c r="S593" s="20" t="str">
        <f>IF(B593="","",IF(AND(D593&lt;Vencimientos!$C$4,F593="No"),D593,""))</f>
        <v/>
      </c>
      <c r="T593" s="19" t="str">
        <f>IF(B593="","",IF(AND(D593&lt;Vencimientos!$C$4,F593="No"),RANK(S593,$S$6:$S$1001,1)+COUNTIF($S$6:S593,S593)-1,""))</f>
        <v/>
      </c>
      <c r="U593" s="20" t="str">
        <f>IF(B593="","",IF(AND(D593=Vencimientos!$C$4,F593="No"),D593,""))</f>
        <v/>
      </c>
      <c r="V593" s="19" t="str">
        <f>IF(B593="","",IF(AND(D593=Vencimientos!$C$4,F593="No"),RANK(U593,$U$6:$U$1001,1)+COUNTIF($U$6:U593,U593)-1,""))</f>
        <v/>
      </c>
      <c r="W593" s="20" t="str">
        <f>IF(B593="","",IF(AND(D593&gt;Vencimientos!$C$4,F593="No"),D593,""))</f>
        <v/>
      </c>
      <c r="X593" s="19" t="str">
        <f>IF(B593="","",IF(AND(D593&gt;Vencimientos!$C$4,F593="No"),RANK(W593,$W$6:$W$1001,1)+COUNTIF($W$6:W593,W593)-1,""))</f>
        <v/>
      </c>
    </row>
    <row r="594" spans="2:24" ht="23.1" customHeight="1">
      <c r="B594" s="24"/>
      <c r="C594" s="24"/>
      <c r="D594" s="25"/>
      <c r="E594" s="26"/>
      <c r="F594" s="27"/>
      <c r="R594" s="19">
        <v>589</v>
      </c>
      <c r="S594" s="20" t="str">
        <f>IF(B594="","",IF(AND(D594&lt;Vencimientos!$C$4,F594="No"),D594,""))</f>
        <v/>
      </c>
      <c r="T594" s="19" t="str">
        <f>IF(B594="","",IF(AND(D594&lt;Vencimientos!$C$4,F594="No"),RANK(S594,$S$6:$S$1001,1)+COUNTIF($S$6:S594,S594)-1,""))</f>
        <v/>
      </c>
      <c r="U594" s="20" t="str">
        <f>IF(B594="","",IF(AND(D594=Vencimientos!$C$4,F594="No"),D594,""))</f>
        <v/>
      </c>
      <c r="V594" s="19" t="str">
        <f>IF(B594="","",IF(AND(D594=Vencimientos!$C$4,F594="No"),RANK(U594,$U$6:$U$1001,1)+COUNTIF($U$6:U594,U594)-1,""))</f>
        <v/>
      </c>
      <c r="W594" s="20" t="str">
        <f>IF(B594="","",IF(AND(D594&gt;Vencimientos!$C$4,F594="No"),D594,""))</f>
        <v/>
      </c>
      <c r="X594" s="19" t="str">
        <f>IF(B594="","",IF(AND(D594&gt;Vencimientos!$C$4,F594="No"),RANK(W594,$W$6:$W$1001,1)+COUNTIF($W$6:W594,W594)-1,""))</f>
        <v/>
      </c>
    </row>
    <row r="595" spans="2:24" ht="23.1" customHeight="1">
      <c r="B595" s="24"/>
      <c r="C595" s="24"/>
      <c r="D595" s="25"/>
      <c r="E595" s="26"/>
      <c r="F595" s="27"/>
      <c r="R595" s="19">
        <v>590</v>
      </c>
      <c r="S595" s="20" t="str">
        <f>IF(B595="","",IF(AND(D595&lt;Vencimientos!$C$4,F595="No"),D595,""))</f>
        <v/>
      </c>
      <c r="T595" s="19" t="str">
        <f>IF(B595="","",IF(AND(D595&lt;Vencimientos!$C$4,F595="No"),RANK(S595,$S$6:$S$1001,1)+COUNTIF($S$6:S595,S595)-1,""))</f>
        <v/>
      </c>
      <c r="U595" s="20" t="str">
        <f>IF(B595="","",IF(AND(D595=Vencimientos!$C$4,F595="No"),D595,""))</f>
        <v/>
      </c>
      <c r="V595" s="19" t="str">
        <f>IF(B595="","",IF(AND(D595=Vencimientos!$C$4,F595="No"),RANK(U595,$U$6:$U$1001,1)+COUNTIF($U$6:U595,U595)-1,""))</f>
        <v/>
      </c>
      <c r="W595" s="20" t="str">
        <f>IF(B595="","",IF(AND(D595&gt;Vencimientos!$C$4,F595="No"),D595,""))</f>
        <v/>
      </c>
      <c r="X595" s="19" t="str">
        <f>IF(B595="","",IF(AND(D595&gt;Vencimientos!$C$4,F595="No"),RANK(W595,$W$6:$W$1001,1)+COUNTIF($W$6:W595,W595)-1,""))</f>
        <v/>
      </c>
    </row>
    <row r="596" spans="2:24" ht="23.1" customHeight="1">
      <c r="B596" s="24"/>
      <c r="C596" s="24"/>
      <c r="D596" s="25"/>
      <c r="E596" s="26"/>
      <c r="F596" s="27"/>
      <c r="R596" s="19">
        <v>591</v>
      </c>
      <c r="S596" s="20" t="str">
        <f>IF(B596="","",IF(AND(D596&lt;Vencimientos!$C$4,F596="No"),D596,""))</f>
        <v/>
      </c>
      <c r="T596" s="19" t="str">
        <f>IF(B596="","",IF(AND(D596&lt;Vencimientos!$C$4,F596="No"),RANK(S596,$S$6:$S$1001,1)+COUNTIF($S$6:S596,S596)-1,""))</f>
        <v/>
      </c>
      <c r="U596" s="20" t="str">
        <f>IF(B596="","",IF(AND(D596=Vencimientos!$C$4,F596="No"),D596,""))</f>
        <v/>
      </c>
      <c r="V596" s="19" t="str">
        <f>IF(B596="","",IF(AND(D596=Vencimientos!$C$4,F596="No"),RANK(U596,$U$6:$U$1001,1)+COUNTIF($U$6:U596,U596)-1,""))</f>
        <v/>
      </c>
      <c r="W596" s="20" t="str">
        <f>IF(B596="","",IF(AND(D596&gt;Vencimientos!$C$4,F596="No"),D596,""))</f>
        <v/>
      </c>
      <c r="X596" s="19" t="str">
        <f>IF(B596="","",IF(AND(D596&gt;Vencimientos!$C$4,F596="No"),RANK(W596,$W$6:$W$1001,1)+COUNTIF($W$6:W596,W596)-1,""))</f>
        <v/>
      </c>
    </row>
    <row r="597" spans="2:24" ht="23.1" customHeight="1">
      <c r="B597" s="24"/>
      <c r="C597" s="24"/>
      <c r="D597" s="25"/>
      <c r="E597" s="26"/>
      <c r="F597" s="27"/>
      <c r="R597" s="19">
        <v>592</v>
      </c>
      <c r="S597" s="20" t="str">
        <f>IF(B597="","",IF(AND(D597&lt;Vencimientos!$C$4,F597="No"),D597,""))</f>
        <v/>
      </c>
      <c r="T597" s="19" t="str">
        <f>IF(B597="","",IF(AND(D597&lt;Vencimientos!$C$4,F597="No"),RANK(S597,$S$6:$S$1001,1)+COUNTIF($S$6:S597,S597)-1,""))</f>
        <v/>
      </c>
      <c r="U597" s="20" t="str">
        <f>IF(B597="","",IF(AND(D597=Vencimientos!$C$4,F597="No"),D597,""))</f>
        <v/>
      </c>
      <c r="V597" s="19" t="str">
        <f>IF(B597="","",IF(AND(D597=Vencimientos!$C$4,F597="No"),RANK(U597,$U$6:$U$1001,1)+COUNTIF($U$6:U597,U597)-1,""))</f>
        <v/>
      </c>
      <c r="W597" s="20" t="str">
        <f>IF(B597="","",IF(AND(D597&gt;Vencimientos!$C$4,F597="No"),D597,""))</f>
        <v/>
      </c>
      <c r="X597" s="19" t="str">
        <f>IF(B597="","",IF(AND(D597&gt;Vencimientos!$C$4,F597="No"),RANK(W597,$W$6:$W$1001,1)+COUNTIF($W$6:W597,W597)-1,""))</f>
        <v/>
      </c>
    </row>
    <row r="598" spans="2:24" ht="23.1" customHeight="1">
      <c r="B598" s="24"/>
      <c r="C598" s="24"/>
      <c r="D598" s="25"/>
      <c r="E598" s="26"/>
      <c r="F598" s="27"/>
      <c r="R598" s="19">
        <v>593</v>
      </c>
      <c r="S598" s="20" t="str">
        <f>IF(B598="","",IF(AND(D598&lt;Vencimientos!$C$4,F598="No"),D598,""))</f>
        <v/>
      </c>
      <c r="T598" s="19" t="str">
        <f>IF(B598="","",IF(AND(D598&lt;Vencimientos!$C$4,F598="No"),RANK(S598,$S$6:$S$1001,1)+COUNTIF($S$6:S598,S598)-1,""))</f>
        <v/>
      </c>
      <c r="U598" s="20" t="str">
        <f>IF(B598="","",IF(AND(D598=Vencimientos!$C$4,F598="No"),D598,""))</f>
        <v/>
      </c>
      <c r="V598" s="19" t="str">
        <f>IF(B598="","",IF(AND(D598=Vencimientos!$C$4,F598="No"),RANK(U598,$U$6:$U$1001,1)+COUNTIF($U$6:U598,U598)-1,""))</f>
        <v/>
      </c>
      <c r="W598" s="20" t="str">
        <f>IF(B598="","",IF(AND(D598&gt;Vencimientos!$C$4,F598="No"),D598,""))</f>
        <v/>
      </c>
      <c r="X598" s="19" t="str">
        <f>IF(B598="","",IF(AND(D598&gt;Vencimientos!$C$4,F598="No"),RANK(W598,$W$6:$W$1001,1)+COUNTIF($W$6:W598,W598)-1,""))</f>
        <v/>
      </c>
    </row>
    <row r="599" spans="2:24" ht="23.1" customHeight="1">
      <c r="B599" s="24"/>
      <c r="C599" s="24"/>
      <c r="D599" s="25"/>
      <c r="E599" s="26"/>
      <c r="F599" s="27"/>
      <c r="R599" s="19">
        <v>594</v>
      </c>
      <c r="S599" s="20" t="str">
        <f>IF(B599="","",IF(AND(D599&lt;Vencimientos!$C$4,F599="No"),D599,""))</f>
        <v/>
      </c>
      <c r="T599" s="19" t="str">
        <f>IF(B599="","",IF(AND(D599&lt;Vencimientos!$C$4,F599="No"),RANK(S599,$S$6:$S$1001,1)+COUNTIF($S$6:S599,S599)-1,""))</f>
        <v/>
      </c>
      <c r="U599" s="20" t="str">
        <f>IF(B599="","",IF(AND(D599=Vencimientos!$C$4,F599="No"),D599,""))</f>
        <v/>
      </c>
      <c r="V599" s="19" t="str">
        <f>IF(B599="","",IF(AND(D599=Vencimientos!$C$4,F599="No"),RANK(U599,$U$6:$U$1001,1)+COUNTIF($U$6:U599,U599)-1,""))</f>
        <v/>
      </c>
      <c r="W599" s="20" t="str">
        <f>IF(B599="","",IF(AND(D599&gt;Vencimientos!$C$4,F599="No"),D599,""))</f>
        <v/>
      </c>
      <c r="X599" s="19" t="str">
        <f>IF(B599="","",IF(AND(D599&gt;Vencimientos!$C$4,F599="No"),RANK(W599,$W$6:$W$1001,1)+COUNTIF($W$6:W599,W599)-1,""))</f>
        <v/>
      </c>
    </row>
    <row r="600" spans="2:24" ht="23.1" customHeight="1">
      <c r="B600" s="24"/>
      <c r="C600" s="24"/>
      <c r="D600" s="25"/>
      <c r="E600" s="26"/>
      <c r="F600" s="27"/>
      <c r="R600" s="19">
        <v>595</v>
      </c>
      <c r="S600" s="20" t="str">
        <f>IF(B600="","",IF(AND(D600&lt;Vencimientos!$C$4,F600="No"),D600,""))</f>
        <v/>
      </c>
      <c r="T600" s="19" t="str">
        <f>IF(B600="","",IF(AND(D600&lt;Vencimientos!$C$4,F600="No"),RANK(S600,$S$6:$S$1001,1)+COUNTIF($S$6:S600,S600)-1,""))</f>
        <v/>
      </c>
      <c r="U600" s="20" t="str">
        <f>IF(B600="","",IF(AND(D600=Vencimientos!$C$4,F600="No"),D600,""))</f>
        <v/>
      </c>
      <c r="V600" s="19" t="str">
        <f>IF(B600="","",IF(AND(D600=Vencimientos!$C$4,F600="No"),RANK(U600,$U$6:$U$1001,1)+COUNTIF($U$6:U600,U600)-1,""))</f>
        <v/>
      </c>
      <c r="W600" s="20" t="str">
        <f>IF(B600="","",IF(AND(D600&gt;Vencimientos!$C$4,F600="No"),D600,""))</f>
        <v/>
      </c>
      <c r="X600" s="19" t="str">
        <f>IF(B600="","",IF(AND(D600&gt;Vencimientos!$C$4,F600="No"),RANK(W600,$W$6:$W$1001,1)+COUNTIF($W$6:W600,W600)-1,""))</f>
        <v/>
      </c>
    </row>
    <row r="601" spans="2:24" ht="23.1" customHeight="1">
      <c r="B601" s="24"/>
      <c r="C601" s="24"/>
      <c r="D601" s="25"/>
      <c r="E601" s="26"/>
      <c r="F601" s="27"/>
      <c r="R601" s="19">
        <v>596</v>
      </c>
      <c r="S601" s="20" t="str">
        <f>IF(B601="","",IF(AND(D601&lt;Vencimientos!$C$4,F601="No"),D601,""))</f>
        <v/>
      </c>
      <c r="T601" s="19" t="str">
        <f>IF(B601="","",IF(AND(D601&lt;Vencimientos!$C$4,F601="No"),RANK(S601,$S$6:$S$1001,1)+COUNTIF($S$6:S601,S601)-1,""))</f>
        <v/>
      </c>
      <c r="U601" s="20" t="str">
        <f>IF(B601="","",IF(AND(D601=Vencimientos!$C$4,F601="No"),D601,""))</f>
        <v/>
      </c>
      <c r="V601" s="19" t="str">
        <f>IF(B601="","",IF(AND(D601=Vencimientos!$C$4,F601="No"),RANK(U601,$U$6:$U$1001,1)+COUNTIF($U$6:U601,U601)-1,""))</f>
        <v/>
      </c>
      <c r="W601" s="20" t="str">
        <f>IF(B601="","",IF(AND(D601&gt;Vencimientos!$C$4,F601="No"),D601,""))</f>
        <v/>
      </c>
      <c r="X601" s="19" t="str">
        <f>IF(B601="","",IF(AND(D601&gt;Vencimientos!$C$4,F601="No"),RANK(W601,$W$6:$W$1001,1)+COUNTIF($W$6:W601,W601)-1,""))</f>
        <v/>
      </c>
    </row>
    <row r="602" spans="2:24" ht="23.1" customHeight="1">
      <c r="B602" s="24"/>
      <c r="C602" s="24"/>
      <c r="D602" s="25"/>
      <c r="E602" s="26"/>
      <c r="F602" s="27"/>
      <c r="R602" s="19">
        <v>597</v>
      </c>
      <c r="S602" s="20" t="str">
        <f>IF(B602="","",IF(AND(D602&lt;Vencimientos!$C$4,F602="No"),D602,""))</f>
        <v/>
      </c>
      <c r="T602" s="19" t="str">
        <f>IF(B602="","",IF(AND(D602&lt;Vencimientos!$C$4,F602="No"),RANK(S602,$S$6:$S$1001,1)+COUNTIF($S$6:S602,S602)-1,""))</f>
        <v/>
      </c>
      <c r="U602" s="20" t="str">
        <f>IF(B602="","",IF(AND(D602=Vencimientos!$C$4,F602="No"),D602,""))</f>
        <v/>
      </c>
      <c r="V602" s="19" t="str">
        <f>IF(B602="","",IF(AND(D602=Vencimientos!$C$4,F602="No"),RANK(U602,$U$6:$U$1001,1)+COUNTIF($U$6:U602,U602)-1,""))</f>
        <v/>
      </c>
      <c r="W602" s="20" t="str">
        <f>IF(B602="","",IF(AND(D602&gt;Vencimientos!$C$4,F602="No"),D602,""))</f>
        <v/>
      </c>
      <c r="X602" s="19" t="str">
        <f>IF(B602="","",IF(AND(D602&gt;Vencimientos!$C$4,F602="No"),RANK(W602,$W$6:$W$1001,1)+COUNTIF($W$6:W602,W602)-1,""))</f>
        <v/>
      </c>
    </row>
    <row r="603" spans="2:24" ht="23.1" customHeight="1">
      <c r="B603" s="24"/>
      <c r="C603" s="24"/>
      <c r="D603" s="25"/>
      <c r="E603" s="26"/>
      <c r="F603" s="27"/>
      <c r="R603" s="19">
        <v>598</v>
      </c>
      <c r="S603" s="20" t="str">
        <f>IF(B603="","",IF(AND(D603&lt;Vencimientos!$C$4,F603="No"),D603,""))</f>
        <v/>
      </c>
      <c r="T603" s="19" t="str">
        <f>IF(B603="","",IF(AND(D603&lt;Vencimientos!$C$4,F603="No"),RANK(S603,$S$6:$S$1001,1)+COUNTIF($S$6:S603,S603)-1,""))</f>
        <v/>
      </c>
      <c r="U603" s="20" t="str">
        <f>IF(B603="","",IF(AND(D603=Vencimientos!$C$4,F603="No"),D603,""))</f>
        <v/>
      </c>
      <c r="V603" s="19" t="str">
        <f>IF(B603="","",IF(AND(D603=Vencimientos!$C$4,F603="No"),RANK(U603,$U$6:$U$1001,1)+COUNTIF($U$6:U603,U603)-1,""))</f>
        <v/>
      </c>
      <c r="W603" s="20" t="str">
        <f>IF(B603="","",IF(AND(D603&gt;Vencimientos!$C$4,F603="No"),D603,""))</f>
        <v/>
      </c>
      <c r="X603" s="19" t="str">
        <f>IF(B603="","",IF(AND(D603&gt;Vencimientos!$C$4,F603="No"),RANK(W603,$W$6:$W$1001,1)+COUNTIF($W$6:W603,W603)-1,""))</f>
        <v/>
      </c>
    </row>
    <row r="604" spans="2:24" ht="23.1" customHeight="1">
      <c r="B604" s="24"/>
      <c r="C604" s="24"/>
      <c r="D604" s="25"/>
      <c r="E604" s="26"/>
      <c r="F604" s="27"/>
      <c r="R604" s="19">
        <v>599</v>
      </c>
      <c r="S604" s="20" t="str">
        <f>IF(B604="","",IF(AND(D604&lt;Vencimientos!$C$4,F604="No"),D604,""))</f>
        <v/>
      </c>
      <c r="T604" s="19" t="str">
        <f>IF(B604="","",IF(AND(D604&lt;Vencimientos!$C$4,F604="No"),RANK(S604,$S$6:$S$1001,1)+COUNTIF($S$6:S604,S604)-1,""))</f>
        <v/>
      </c>
      <c r="U604" s="20" t="str">
        <f>IF(B604="","",IF(AND(D604=Vencimientos!$C$4,F604="No"),D604,""))</f>
        <v/>
      </c>
      <c r="V604" s="19" t="str">
        <f>IF(B604="","",IF(AND(D604=Vencimientos!$C$4,F604="No"),RANK(U604,$U$6:$U$1001,1)+COUNTIF($U$6:U604,U604)-1,""))</f>
        <v/>
      </c>
      <c r="W604" s="20" t="str">
        <f>IF(B604="","",IF(AND(D604&gt;Vencimientos!$C$4,F604="No"),D604,""))</f>
        <v/>
      </c>
      <c r="X604" s="19" t="str">
        <f>IF(B604="","",IF(AND(D604&gt;Vencimientos!$C$4,F604="No"),RANK(W604,$W$6:$W$1001,1)+COUNTIF($W$6:W604,W604)-1,""))</f>
        <v/>
      </c>
    </row>
    <row r="605" spans="2:24" ht="23.1" customHeight="1">
      <c r="B605" s="24"/>
      <c r="C605" s="24"/>
      <c r="D605" s="25"/>
      <c r="E605" s="26"/>
      <c r="F605" s="27"/>
      <c r="R605" s="19">
        <v>600</v>
      </c>
      <c r="S605" s="20" t="str">
        <f>IF(B605="","",IF(AND(D605&lt;Vencimientos!$C$4,F605="No"),D605,""))</f>
        <v/>
      </c>
      <c r="T605" s="19" t="str">
        <f>IF(B605="","",IF(AND(D605&lt;Vencimientos!$C$4,F605="No"),RANK(S605,$S$6:$S$1001,1)+COUNTIF($S$6:S605,S605)-1,""))</f>
        <v/>
      </c>
      <c r="U605" s="20" t="str">
        <f>IF(B605="","",IF(AND(D605=Vencimientos!$C$4,F605="No"),D605,""))</f>
        <v/>
      </c>
      <c r="V605" s="19" t="str">
        <f>IF(B605="","",IF(AND(D605=Vencimientos!$C$4,F605="No"),RANK(U605,$U$6:$U$1001,1)+COUNTIF($U$6:U605,U605)-1,""))</f>
        <v/>
      </c>
      <c r="W605" s="20" t="str">
        <f>IF(B605="","",IF(AND(D605&gt;Vencimientos!$C$4,F605="No"),D605,""))</f>
        <v/>
      </c>
      <c r="X605" s="19" t="str">
        <f>IF(B605="","",IF(AND(D605&gt;Vencimientos!$C$4,F605="No"),RANK(W605,$W$6:$W$1001,1)+COUNTIF($W$6:W605,W605)-1,""))</f>
        <v/>
      </c>
    </row>
    <row r="606" spans="2:24" ht="23.1" customHeight="1">
      <c r="B606" s="24"/>
      <c r="C606" s="24"/>
      <c r="D606" s="25"/>
      <c r="E606" s="26"/>
      <c r="F606" s="27"/>
      <c r="R606" s="19">
        <v>601</v>
      </c>
      <c r="S606" s="20" t="str">
        <f>IF(B606="","",IF(AND(D606&lt;Vencimientos!$C$4,F606="No"),D606,""))</f>
        <v/>
      </c>
      <c r="T606" s="19" t="str">
        <f>IF(B606="","",IF(AND(D606&lt;Vencimientos!$C$4,F606="No"),RANK(S606,$S$6:$S$1001,1)+COUNTIF($S$6:S606,S606)-1,""))</f>
        <v/>
      </c>
      <c r="U606" s="20" t="str">
        <f>IF(B606="","",IF(AND(D606=Vencimientos!$C$4,F606="No"),D606,""))</f>
        <v/>
      </c>
      <c r="V606" s="19" t="str">
        <f>IF(B606="","",IF(AND(D606=Vencimientos!$C$4,F606="No"),RANK(U606,$U$6:$U$1001,1)+COUNTIF($U$6:U606,U606)-1,""))</f>
        <v/>
      </c>
      <c r="W606" s="20" t="str">
        <f>IF(B606="","",IF(AND(D606&gt;Vencimientos!$C$4,F606="No"),D606,""))</f>
        <v/>
      </c>
      <c r="X606" s="19" t="str">
        <f>IF(B606="","",IF(AND(D606&gt;Vencimientos!$C$4,F606="No"),RANK(W606,$W$6:$W$1001,1)+COUNTIF($W$6:W606,W606)-1,""))</f>
        <v/>
      </c>
    </row>
    <row r="607" spans="2:24" ht="23.1" customHeight="1">
      <c r="B607" s="24"/>
      <c r="C607" s="24"/>
      <c r="D607" s="25"/>
      <c r="E607" s="26"/>
      <c r="F607" s="27"/>
      <c r="R607" s="19">
        <v>602</v>
      </c>
      <c r="S607" s="20" t="str">
        <f>IF(B607="","",IF(AND(D607&lt;Vencimientos!$C$4,F607="No"),D607,""))</f>
        <v/>
      </c>
      <c r="T607" s="19" t="str">
        <f>IF(B607="","",IF(AND(D607&lt;Vencimientos!$C$4,F607="No"),RANK(S607,$S$6:$S$1001,1)+COUNTIF($S$6:S607,S607)-1,""))</f>
        <v/>
      </c>
      <c r="U607" s="20" t="str">
        <f>IF(B607="","",IF(AND(D607=Vencimientos!$C$4,F607="No"),D607,""))</f>
        <v/>
      </c>
      <c r="V607" s="19" t="str">
        <f>IF(B607="","",IF(AND(D607=Vencimientos!$C$4,F607="No"),RANK(U607,$U$6:$U$1001,1)+COUNTIF($U$6:U607,U607)-1,""))</f>
        <v/>
      </c>
      <c r="W607" s="20" t="str">
        <f>IF(B607="","",IF(AND(D607&gt;Vencimientos!$C$4,F607="No"),D607,""))</f>
        <v/>
      </c>
      <c r="X607" s="19" t="str">
        <f>IF(B607="","",IF(AND(D607&gt;Vencimientos!$C$4,F607="No"),RANK(W607,$W$6:$W$1001,1)+COUNTIF($W$6:W607,W607)-1,""))</f>
        <v/>
      </c>
    </row>
    <row r="608" spans="2:24" ht="23.1" customHeight="1">
      <c r="B608" s="24"/>
      <c r="C608" s="24"/>
      <c r="D608" s="25"/>
      <c r="E608" s="26"/>
      <c r="F608" s="27"/>
      <c r="R608" s="19">
        <v>603</v>
      </c>
      <c r="S608" s="20" t="str">
        <f>IF(B608="","",IF(AND(D608&lt;Vencimientos!$C$4,F608="No"),D608,""))</f>
        <v/>
      </c>
      <c r="T608" s="19" t="str">
        <f>IF(B608="","",IF(AND(D608&lt;Vencimientos!$C$4,F608="No"),RANK(S608,$S$6:$S$1001,1)+COUNTIF($S$6:S608,S608)-1,""))</f>
        <v/>
      </c>
      <c r="U608" s="20" t="str">
        <f>IF(B608="","",IF(AND(D608=Vencimientos!$C$4,F608="No"),D608,""))</f>
        <v/>
      </c>
      <c r="V608" s="19" t="str">
        <f>IF(B608="","",IF(AND(D608=Vencimientos!$C$4,F608="No"),RANK(U608,$U$6:$U$1001,1)+COUNTIF($U$6:U608,U608)-1,""))</f>
        <v/>
      </c>
      <c r="W608" s="20" t="str">
        <f>IF(B608="","",IF(AND(D608&gt;Vencimientos!$C$4,F608="No"),D608,""))</f>
        <v/>
      </c>
      <c r="X608" s="19" t="str">
        <f>IF(B608="","",IF(AND(D608&gt;Vencimientos!$C$4,F608="No"),RANK(W608,$W$6:$W$1001,1)+COUNTIF($W$6:W608,W608)-1,""))</f>
        <v/>
      </c>
    </row>
    <row r="609" spans="2:24" ht="23.1" customHeight="1">
      <c r="B609" s="24"/>
      <c r="C609" s="24"/>
      <c r="D609" s="25"/>
      <c r="E609" s="26"/>
      <c r="F609" s="27"/>
      <c r="R609" s="19">
        <v>604</v>
      </c>
      <c r="S609" s="20" t="str">
        <f>IF(B609="","",IF(AND(D609&lt;Vencimientos!$C$4,F609="No"),D609,""))</f>
        <v/>
      </c>
      <c r="T609" s="19" t="str">
        <f>IF(B609="","",IF(AND(D609&lt;Vencimientos!$C$4,F609="No"),RANK(S609,$S$6:$S$1001,1)+COUNTIF($S$6:S609,S609)-1,""))</f>
        <v/>
      </c>
      <c r="U609" s="20" t="str">
        <f>IF(B609="","",IF(AND(D609=Vencimientos!$C$4,F609="No"),D609,""))</f>
        <v/>
      </c>
      <c r="V609" s="19" t="str">
        <f>IF(B609="","",IF(AND(D609=Vencimientos!$C$4,F609="No"),RANK(U609,$U$6:$U$1001,1)+COUNTIF($U$6:U609,U609)-1,""))</f>
        <v/>
      </c>
      <c r="W609" s="20" t="str">
        <f>IF(B609="","",IF(AND(D609&gt;Vencimientos!$C$4,F609="No"),D609,""))</f>
        <v/>
      </c>
      <c r="X609" s="19" t="str">
        <f>IF(B609="","",IF(AND(D609&gt;Vencimientos!$C$4,F609="No"),RANK(W609,$W$6:$W$1001,1)+COUNTIF($W$6:W609,W609)-1,""))</f>
        <v/>
      </c>
    </row>
    <row r="610" spans="2:24" ht="23.1" customHeight="1">
      <c r="B610" s="24"/>
      <c r="C610" s="24"/>
      <c r="D610" s="25"/>
      <c r="E610" s="26"/>
      <c r="F610" s="27"/>
      <c r="R610" s="19">
        <v>605</v>
      </c>
      <c r="S610" s="20" t="str">
        <f>IF(B610="","",IF(AND(D610&lt;Vencimientos!$C$4,F610="No"),D610,""))</f>
        <v/>
      </c>
      <c r="T610" s="19" t="str">
        <f>IF(B610="","",IF(AND(D610&lt;Vencimientos!$C$4,F610="No"),RANK(S610,$S$6:$S$1001,1)+COUNTIF($S$6:S610,S610)-1,""))</f>
        <v/>
      </c>
      <c r="U610" s="20" t="str">
        <f>IF(B610="","",IF(AND(D610=Vencimientos!$C$4,F610="No"),D610,""))</f>
        <v/>
      </c>
      <c r="V610" s="19" t="str">
        <f>IF(B610="","",IF(AND(D610=Vencimientos!$C$4,F610="No"),RANK(U610,$U$6:$U$1001,1)+COUNTIF($U$6:U610,U610)-1,""))</f>
        <v/>
      </c>
      <c r="W610" s="20" t="str">
        <f>IF(B610="","",IF(AND(D610&gt;Vencimientos!$C$4,F610="No"),D610,""))</f>
        <v/>
      </c>
      <c r="X610" s="19" t="str">
        <f>IF(B610="","",IF(AND(D610&gt;Vencimientos!$C$4,F610="No"),RANK(W610,$W$6:$W$1001,1)+COUNTIF($W$6:W610,W610)-1,""))</f>
        <v/>
      </c>
    </row>
    <row r="611" spans="2:24" ht="23.1" customHeight="1">
      <c r="B611" s="24"/>
      <c r="C611" s="24"/>
      <c r="D611" s="25"/>
      <c r="E611" s="26"/>
      <c r="F611" s="27"/>
      <c r="R611" s="19">
        <v>606</v>
      </c>
      <c r="S611" s="20" t="str">
        <f>IF(B611="","",IF(AND(D611&lt;Vencimientos!$C$4,F611="No"),D611,""))</f>
        <v/>
      </c>
      <c r="T611" s="19" t="str">
        <f>IF(B611="","",IF(AND(D611&lt;Vencimientos!$C$4,F611="No"),RANK(S611,$S$6:$S$1001,1)+COUNTIF($S$6:S611,S611)-1,""))</f>
        <v/>
      </c>
      <c r="U611" s="20" t="str">
        <f>IF(B611="","",IF(AND(D611=Vencimientos!$C$4,F611="No"),D611,""))</f>
        <v/>
      </c>
      <c r="V611" s="19" t="str">
        <f>IF(B611="","",IF(AND(D611=Vencimientos!$C$4,F611="No"),RANK(U611,$U$6:$U$1001,1)+COUNTIF($U$6:U611,U611)-1,""))</f>
        <v/>
      </c>
      <c r="W611" s="20" t="str">
        <f>IF(B611="","",IF(AND(D611&gt;Vencimientos!$C$4,F611="No"),D611,""))</f>
        <v/>
      </c>
      <c r="X611" s="19" t="str">
        <f>IF(B611="","",IF(AND(D611&gt;Vencimientos!$C$4,F611="No"),RANK(W611,$W$6:$W$1001,1)+COUNTIF($W$6:W611,W611)-1,""))</f>
        <v/>
      </c>
    </row>
    <row r="612" spans="2:24" ht="23.1" customHeight="1">
      <c r="B612" s="24"/>
      <c r="C612" s="24"/>
      <c r="D612" s="25"/>
      <c r="E612" s="26"/>
      <c r="F612" s="27"/>
      <c r="R612" s="19">
        <v>607</v>
      </c>
      <c r="S612" s="20" t="str">
        <f>IF(B612="","",IF(AND(D612&lt;Vencimientos!$C$4,F612="No"),D612,""))</f>
        <v/>
      </c>
      <c r="T612" s="19" t="str">
        <f>IF(B612="","",IF(AND(D612&lt;Vencimientos!$C$4,F612="No"),RANK(S612,$S$6:$S$1001,1)+COUNTIF($S$6:S612,S612)-1,""))</f>
        <v/>
      </c>
      <c r="U612" s="20" t="str">
        <f>IF(B612="","",IF(AND(D612=Vencimientos!$C$4,F612="No"),D612,""))</f>
        <v/>
      </c>
      <c r="V612" s="19" t="str">
        <f>IF(B612="","",IF(AND(D612=Vencimientos!$C$4,F612="No"),RANK(U612,$U$6:$U$1001,1)+COUNTIF($U$6:U612,U612)-1,""))</f>
        <v/>
      </c>
      <c r="W612" s="20" t="str">
        <f>IF(B612="","",IF(AND(D612&gt;Vencimientos!$C$4,F612="No"),D612,""))</f>
        <v/>
      </c>
      <c r="X612" s="19" t="str">
        <f>IF(B612="","",IF(AND(D612&gt;Vencimientos!$C$4,F612="No"),RANK(W612,$W$6:$W$1001,1)+COUNTIF($W$6:W612,W612)-1,""))</f>
        <v/>
      </c>
    </row>
    <row r="613" spans="2:24" ht="23.1" customHeight="1">
      <c r="B613" s="24"/>
      <c r="C613" s="24"/>
      <c r="D613" s="25"/>
      <c r="E613" s="26"/>
      <c r="F613" s="27"/>
      <c r="R613" s="19">
        <v>608</v>
      </c>
      <c r="S613" s="20" t="str">
        <f>IF(B613="","",IF(AND(D613&lt;Vencimientos!$C$4,F613="No"),D613,""))</f>
        <v/>
      </c>
      <c r="T613" s="19" t="str">
        <f>IF(B613="","",IF(AND(D613&lt;Vencimientos!$C$4,F613="No"),RANK(S613,$S$6:$S$1001,1)+COUNTIF($S$6:S613,S613)-1,""))</f>
        <v/>
      </c>
      <c r="U613" s="20" t="str">
        <f>IF(B613="","",IF(AND(D613=Vencimientos!$C$4,F613="No"),D613,""))</f>
        <v/>
      </c>
      <c r="V613" s="19" t="str">
        <f>IF(B613="","",IF(AND(D613=Vencimientos!$C$4,F613="No"),RANK(U613,$U$6:$U$1001,1)+COUNTIF($U$6:U613,U613)-1,""))</f>
        <v/>
      </c>
      <c r="W613" s="20" t="str">
        <f>IF(B613="","",IF(AND(D613&gt;Vencimientos!$C$4,F613="No"),D613,""))</f>
        <v/>
      </c>
      <c r="X613" s="19" t="str">
        <f>IF(B613="","",IF(AND(D613&gt;Vencimientos!$C$4,F613="No"),RANK(W613,$W$6:$W$1001,1)+COUNTIF($W$6:W613,W613)-1,""))</f>
        <v/>
      </c>
    </row>
    <row r="614" spans="2:24" ht="23.1" customHeight="1">
      <c r="B614" s="24"/>
      <c r="C614" s="24"/>
      <c r="D614" s="25"/>
      <c r="E614" s="26"/>
      <c r="F614" s="27"/>
      <c r="R614" s="19">
        <v>609</v>
      </c>
      <c r="S614" s="20" t="str">
        <f>IF(B614="","",IF(AND(D614&lt;Vencimientos!$C$4,F614="No"),D614,""))</f>
        <v/>
      </c>
      <c r="T614" s="19" t="str">
        <f>IF(B614="","",IF(AND(D614&lt;Vencimientos!$C$4,F614="No"),RANK(S614,$S$6:$S$1001,1)+COUNTIF($S$6:S614,S614)-1,""))</f>
        <v/>
      </c>
      <c r="U614" s="20" t="str">
        <f>IF(B614="","",IF(AND(D614=Vencimientos!$C$4,F614="No"),D614,""))</f>
        <v/>
      </c>
      <c r="V614" s="19" t="str">
        <f>IF(B614="","",IF(AND(D614=Vencimientos!$C$4,F614="No"),RANK(U614,$U$6:$U$1001,1)+COUNTIF($U$6:U614,U614)-1,""))</f>
        <v/>
      </c>
      <c r="W614" s="20" t="str">
        <f>IF(B614="","",IF(AND(D614&gt;Vencimientos!$C$4,F614="No"),D614,""))</f>
        <v/>
      </c>
      <c r="X614" s="19" t="str">
        <f>IF(B614="","",IF(AND(D614&gt;Vencimientos!$C$4,F614="No"),RANK(W614,$W$6:$W$1001,1)+COUNTIF($W$6:W614,W614)-1,""))</f>
        <v/>
      </c>
    </row>
    <row r="615" spans="2:24" ht="23.1" customHeight="1">
      <c r="B615" s="24"/>
      <c r="C615" s="24"/>
      <c r="D615" s="25"/>
      <c r="E615" s="26"/>
      <c r="F615" s="27"/>
      <c r="R615" s="19">
        <v>610</v>
      </c>
      <c r="S615" s="20" t="str">
        <f>IF(B615="","",IF(AND(D615&lt;Vencimientos!$C$4,F615="No"),D615,""))</f>
        <v/>
      </c>
      <c r="T615" s="19" t="str">
        <f>IF(B615="","",IF(AND(D615&lt;Vencimientos!$C$4,F615="No"),RANK(S615,$S$6:$S$1001,1)+COUNTIF($S$6:S615,S615)-1,""))</f>
        <v/>
      </c>
      <c r="U615" s="20" t="str">
        <f>IF(B615="","",IF(AND(D615=Vencimientos!$C$4,F615="No"),D615,""))</f>
        <v/>
      </c>
      <c r="V615" s="19" t="str">
        <f>IF(B615="","",IF(AND(D615=Vencimientos!$C$4,F615="No"),RANK(U615,$U$6:$U$1001,1)+COUNTIF($U$6:U615,U615)-1,""))</f>
        <v/>
      </c>
      <c r="W615" s="20" t="str">
        <f>IF(B615="","",IF(AND(D615&gt;Vencimientos!$C$4,F615="No"),D615,""))</f>
        <v/>
      </c>
      <c r="X615" s="19" t="str">
        <f>IF(B615="","",IF(AND(D615&gt;Vencimientos!$C$4,F615="No"),RANK(W615,$W$6:$W$1001,1)+COUNTIF($W$6:W615,W615)-1,""))</f>
        <v/>
      </c>
    </row>
    <row r="616" spans="2:24" ht="23.1" customHeight="1">
      <c r="B616" s="24"/>
      <c r="C616" s="24"/>
      <c r="D616" s="25"/>
      <c r="E616" s="26"/>
      <c r="F616" s="27"/>
      <c r="R616" s="19">
        <v>611</v>
      </c>
      <c r="S616" s="20" t="str">
        <f>IF(B616="","",IF(AND(D616&lt;Vencimientos!$C$4,F616="No"),D616,""))</f>
        <v/>
      </c>
      <c r="T616" s="19" t="str">
        <f>IF(B616="","",IF(AND(D616&lt;Vencimientos!$C$4,F616="No"),RANK(S616,$S$6:$S$1001,1)+COUNTIF($S$6:S616,S616)-1,""))</f>
        <v/>
      </c>
      <c r="U616" s="20" t="str">
        <f>IF(B616="","",IF(AND(D616=Vencimientos!$C$4,F616="No"),D616,""))</f>
        <v/>
      </c>
      <c r="V616" s="19" t="str">
        <f>IF(B616="","",IF(AND(D616=Vencimientos!$C$4,F616="No"),RANK(U616,$U$6:$U$1001,1)+COUNTIF($U$6:U616,U616)-1,""))</f>
        <v/>
      </c>
      <c r="W616" s="20" t="str">
        <f>IF(B616="","",IF(AND(D616&gt;Vencimientos!$C$4,F616="No"),D616,""))</f>
        <v/>
      </c>
      <c r="X616" s="19" t="str">
        <f>IF(B616="","",IF(AND(D616&gt;Vencimientos!$C$4,F616="No"),RANK(W616,$W$6:$W$1001,1)+COUNTIF($W$6:W616,W616)-1,""))</f>
        <v/>
      </c>
    </row>
    <row r="617" spans="2:24" ht="23.1" customHeight="1">
      <c r="B617" s="24"/>
      <c r="C617" s="24"/>
      <c r="D617" s="25"/>
      <c r="E617" s="26"/>
      <c r="F617" s="27"/>
      <c r="R617" s="19">
        <v>612</v>
      </c>
      <c r="S617" s="20" t="str">
        <f>IF(B617="","",IF(AND(D617&lt;Vencimientos!$C$4,F617="No"),D617,""))</f>
        <v/>
      </c>
      <c r="T617" s="19" t="str">
        <f>IF(B617="","",IF(AND(D617&lt;Vencimientos!$C$4,F617="No"),RANK(S617,$S$6:$S$1001,1)+COUNTIF($S$6:S617,S617)-1,""))</f>
        <v/>
      </c>
      <c r="U617" s="20" t="str">
        <f>IF(B617="","",IF(AND(D617=Vencimientos!$C$4,F617="No"),D617,""))</f>
        <v/>
      </c>
      <c r="V617" s="19" t="str">
        <f>IF(B617="","",IF(AND(D617=Vencimientos!$C$4,F617="No"),RANK(U617,$U$6:$U$1001,1)+COUNTIF($U$6:U617,U617)-1,""))</f>
        <v/>
      </c>
      <c r="W617" s="20" t="str">
        <f>IF(B617="","",IF(AND(D617&gt;Vencimientos!$C$4,F617="No"),D617,""))</f>
        <v/>
      </c>
      <c r="X617" s="19" t="str">
        <f>IF(B617="","",IF(AND(D617&gt;Vencimientos!$C$4,F617="No"),RANK(W617,$W$6:$W$1001,1)+COUNTIF($W$6:W617,W617)-1,""))</f>
        <v/>
      </c>
    </row>
    <row r="618" spans="2:24" ht="23.1" customHeight="1">
      <c r="B618" s="24"/>
      <c r="C618" s="24"/>
      <c r="D618" s="25"/>
      <c r="E618" s="26"/>
      <c r="F618" s="27"/>
      <c r="R618" s="19">
        <v>613</v>
      </c>
      <c r="S618" s="20" t="str">
        <f>IF(B618="","",IF(AND(D618&lt;Vencimientos!$C$4,F618="No"),D618,""))</f>
        <v/>
      </c>
      <c r="T618" s="19" t="str">
        <f>IF(B618="","",IF(AND(D618&lt;Vencimientos!$C$4,F618="No"),RANK(S618,$S$6:$S$1001,1)+COUNTIF($S$6:S618,S618)-1,""))</f>
        <v/>
      </c>
      <c r="U618" s="20" t="str">
        <f>IF(B618="","",IF(AND(D618=Vencimientos!$C$4,F618="No"),D618,""))</f>
        <v/>
      </c>
      <c r="V618" s="19" t="str">
        <f>IF(B618="","",IF(AND(D618=Vencimientos!$C$4,F618="No"),RANK(U618,$U$6:$U$1001,1)+COUNTIF($U$6:U618,U618)-1,""))</f>
        <v/>
      </c>
      <c r="W618" s="20" t="str">
        <f>IF(B618="","",IF(AND(D618&gt;Vencimientos!$C$4,F618="No"),D618,""))</f>
        <v/>
      </c>
      <c r="X618" s="19" t="str">
        <f>IF(B618="","",IF(AND(D618&gt;Vencimientos!$C$4,F618="No"),RANK(W618,$W$6:$W$1001,1)+COUNTIF($W$6:W618,W618)-1,""))</f>
        <v/>
      </c>
    </row>
    <row r="619" spans="2:24" ht="23.1" customHeight="1">
      <c r="B619" s="24"/>
      <c r="C619" s="24"/>
      <c r="D619" s="25"/>
      <c r="E619" s="26"/>
      <c r="F619" s="27"/>
      <c r="R619" s="19">
        <v>614</v>
      </c>
      <c r="S619" s="20" t="str">
        <f>IF(B619="","",IF(AND(D619&lt;Vencimientos!$C$4,F619="No"),D619,""))</f>
        <v/>
      </c>
      <c r="T619" s="19" t="str">
        <f>IF(B619="","",IF(AND(D619&lt;Vencimientos!$C$4,F619="No"),RANK(S619,$S$6:$S$1001,1)+COUNTIF($S$6:S619,S619)-1,""))</f>
        <v/>
      </c>
      <c r="U619" s="20" t="str">
        <f>IF(B619="","",IF(AND(D619=Vencimientos!$C$4,F619="No"),D619,""))</f>
        <v/>
      </c>
      <c r="V619" s="19" t="str">
        <f>IF(B619="","",IF(AND(D619=Vencimientos!$C$4,F619="No"),RANK(U619,$U$6:$U$1001,1)+COUNTIF($U$6:U619,U619)-1,""))</f>
        <v/>
      </c>
      <c r="W619" s="20" t="str">
        <f>IF(B619="","",IF(AND(D619&gt;Vencimientos!$C$4,F619="No"),D619,""))</f>
        <v/>
      </c>
      <c r="X619" s="19" t="str">
        <f>IF(B619="","",IF(AND(D619&gt;Vencimientos!$C$4,F619="No"),RANK(W619,$W$6:$W$1001,1)+COUNTIF($W$6:W619,W619)-1,""))</f>
        <v/>
      </c>
    </row>
    <row r="620" spans="2:24" ht="23.1" customHeight="1">
      <c r="B620" s="24"/>
      <c r="C620" s="24"/>
      <c r="D620" s="25"/>
      <c r="E620" s="26"/>
      <c r="F620" s="27"/>
      <c r="R620" s="19">
        <v>615</v>
      </c>
      <c r="S620" s="20" t="str">
        <f>IF(B620="","",IF(AND(D620&lt;Vencimientos!$C$4,F620="No"),D620,""))</f>
        <v/>
      </c>
      <c r="T620" s="19" t="str">
        <f>IF(B620="","",IF(AND(D620&lt;Vencimientos!$C$4,F620="No"),RANK(S620,$S$6:$S$1001,1)+COUNTIF($S$6:S620,S620)-1,""))</f>
        <v/>
      </c>
      <c r="U620" s="20" t="str">
        <f>IF(B620="","",IF(AND(D620=Vencimientos!$C$4,F620="No"),D620,""))</f>
        <v/>
      </c>
      <c r="V620" s="19" t="str">
        <f>IF(B620="","",IF(AND(D620=Vencimientos!$C$4,F620="No"),RANK(U620,$U$6:$U$1001,1)+COUNTIF($U$6:U620,U620)-1,""))</f>
        <v/>
      </c>
      <c r="W620" s="20" t="str">
        <f>IF(B620="","",IF(AND(D620&gt;Vencimientos!$C$4,F620="No"),D620,""))</f>
        <v/>
      </c>
      <c r="X620" s="19" t="str">
        <f>IF(B620="","",IF(AND(D620&gt;Vencimientos!$C$4,F620="No"),RANK(W620,$W$6:$W$1001,1)+COUNTIF($W$6:W620,W620)-1,""))</f>
        <v/>
      </c>
    </row>
    <row r="621" spans="2:24" ht="23.1" customHeight="1">
      <c r="B621" s="24"/>
      <c r="C621" s="24"/>
      <c r="D621" s="25"/>
      <c r="E621" s="26"/>
      <c r="F621" s="27"/>
      <c r="R621" s="19">
        <v>616</v>
      </c>
      <c r="S621" s="20" t="str">
        <f>IF(B621="","",IF(AND(D621&lt;Vencimientos!$C$4,F621="No"),D621,""))</f>
        <v/>
      </c>
      <c r="T621" s="19" t="str">
        <f>IF(B621="","",IF(AND(D621&lt;Vencimientos!$C$4,F621="No"),RANK(S621,$S$6:$S$1001,1)+COUNTIF($S$6:S621,S621)-1,""))</f>
        <v/>
      </c>
      <c r="U621" s="20" t="str">
        <f>IF(B621="","",IF(AND(D621=Vencimientos!$C$4,F621="No"),D621,""))</f>
        <v/>
      </c>
      <c r="V621" s="19" t="str">
        <f>IF(B621="","",IF(AND(D621=Vencimientos!$C$4,F621="No"),RANK(U621,$U$6:$U$1001,1)+COUNTIF($U$6:U621,U621)-1,""))</f>
        <v/>
      </c>
      <c r="W621" s="20" t="str">
        <f>IF(B621="","",IF(AND(D621&gt;Vencimientos!$C$4,F621="No"),D621,""))</f>
        <v/>
      </c>
      <c r="X621" s="19" t="str">
        <f>IF(B621="","",IF(AND(D621&gt;Vencimientos!$C$4,F621="No"),RANK(W621,$W$6:$W$1001,1)+COUNTIF($W$6:W621,W621)-1,""))</f>
        <v/>
      </c>
    </row>
    <row r="622" spans="2:24" ht="23.1" customHeight="1">
      <c r="B622" s="24"/>
      <c r="C622" s="24"/>
      <c r="D622" s="25"/>
      <c r="E622" s="26"/>
      <c r="F622" s="27"/>
      <c r="R622" s="19">
        <v>617</v>
      </c>
      <c r="S622" s="20" t="str">
        <f>IF(B622="","",IF(AND(D622&lt;Vencimientos!$C$4,F622="No"),D622,""))</f>
        <v/>
      </c>
      <c r="T622" s="19" t="str">
        <f>IF(B622="","",IF(AND(D622&lt;Vencimientos!$C$4,F622="No"),RANK(S622,$S$6:$S$1001,1)+COUNTIF($S$6:S622,S622)-1,""))</f>
        <v/>
      </c>
      <c r="U622" s="20" t="str">
        <f>IF(B622="","",IF(AND(D622=Vencimientos!$C$4,F622="No"),D622,""))</f>
        <v/>
      </c>
      <c r="V622" s="19" t="str">
        <f>IF(B622="","",IF(AND(D622=Vencimientos!$C$4,F622="No"),RANK(U622,$U$6:$U$1001,1)+COUNTIF($U$6:U622,U622)-1,""))</f>
        <v/>
      </c>
      <c r="W622" s="20" t="str">
        <f>IF(B622="","",IF(AND(D622&gt;Vencimientos!$C$4,F622="No"),D622,""))</f>
        <v/>
      </c>
      <c r="X622" s="19" t="str">
        <f>IF(B622="","",IF(AND(D622&gt;Vencimientos!$C$4,F622="No"),RANK(W622,$W$6:$W$1001,1)+COUNTIF($W$6:W622,W622)-1,""))</f>
        <v/>
      </c>
    </row>
    <row r="623" spans="2:24" ht="23.1" customHeight="1">
      <c r="B623" s="24"/>
      <c r="C623" s="24"/>
      <c r="D623" s="25"/>
      <c r="E623" s="26"/>
      <c r="F623" s="27"/>
      <c r="R623" s="19">
        <v>618</v>
      </c>
      <c r="S623" s="20" t="str">
        <f>IF(B623="","",IF(AND(D623&lt;Vencimientos!$C$4,F623="No"),D623,""))</f>
        <v/>
      </c>
      <c r="T623" s="19" t="str">
        <f>IF(B623="","",IF(AND(D623&lt;Vencimientos!$C$4,F623="No"),RANK(S623,$S$6:$S$1001,1)+COUNTIF($S$6:S623,S623)-1,""))</f>
        <v/>
      </c>
      <c r="U623" s="20" t="str">
        <f>IF(B623="","",IF(AND(D623=Vencimientos!$C$4,F623="No"),D623,""))</f>
        <v/>
      </c>
      <c r="V623" s="19" t="str">
        <f>IF(B623="","",IF(AND(D623=Vencimientos!$C$4,F623="No"),RANK(U623,$U$6:$U$1001,1)+COUNTIF($U$6:U623,U623)-1,""))</f>
        <v/>
      </c>
      <c r="W623" s="20" t="str">
        <f>IF(B623="","",IF(AND(D623&gt;Vencimientos!$C$4,F623="No"),D623,""))</f>
        <v/>
      </c>
      <c r="X623" s="19" t="str">
        <f>IF(B623="","",IF(AND(D623&gt;Vencimientos!$C$4,F623="No"),RANK(W623,$W$6:$W$1001,1)+COUNTIF($W$6:W623,W623)-1,""))</f>
        <v/>
      </c>
    </row>
    <row r="624" spans="2:24" ht="23.1" customHeight="1">
      <c r="B624" s="24"/>
      <c r="C624" s="24"/>
      <c r="D624" s="25"/>
      <c r="E624" s="26"/>
      <c r="F624" s="27"/>
      <c r="R624" s="19">
        <v>619</v>
      </c>
      <c r="S624" s="20" t="str">
        <f>IF(B624="","",IF(AND(D624&lt;Vencimientos!$C$4,F624="No"),D624,""))</f>
        <v/>
      </c>
      <c r="T624" s="19" t="str">
        <f>IF(B624="","",IF(AND(D624&lt;Vencimientos!$C$4,F624="No"),RANK(S624,$S$6:$S$1001,1)+COUNTIF($S$6:S624,S624)-1,""))</f>
        <v/>
      </c>
      <c r="U624" s="20" t="str">
        <f>IF(B624="","",IF(AND(D624=Vencimientos!$C$4,F624="No"),D624,""))</f>
        <v/>
      </c>
      <c r="V624" s="19" t="str">
        <f>IF(B624="","",IF(AND(D624=Vencimientos!$C$4,F624="No"),RANK(U624,$U$6:$U$1001,1)+COUNTIF($U$6:U624,U624)-1,""))</f>
        <v/>
      </c>
      <c r="W624" s="20" t="str">
        <f>IF(B624="","",IF(AND(D624&gt;Vencimientos!$C$4,F624="No"),D624,""))</f>
        <v/>
      </c>
      <c r="X624" s="19" t="str">
        <f>IF(B624="","",IF(AND(D624&gt;Vencimientos!$C$4,F624="No"),RANK(W624,$W$6:$W$1001,1)+COUNTIF($W$6:W624,W624)-1,""))</f>
        <v/>
      </c>
    </row>
    <row r="625" spans="2:24" ht="23.1" customHeight="1">
      <c r="B625" s="24"/>
      <c r="C625" s="24"/>
      <c r="D625" s="25"/>
      <c r="E625" s="26"/>
      <c r="F625" s="27"/>
      <c r="R625" s="19">
        <v>620</v>
      </c>
      <c r="S625" s="20" t="str">
        <f>IF(B625="","",IF(AND(D625&lt;Vencimientos!$C$4,F625="No"),D625,""))</f>
        <v/>
      </c>
      <c r="T625" s="19" t="str">
        <f>IF(B625="","",IF(AND(D625&lt;Vencimientos!$C$4,F625="No"),RANK(S625,$S$6:$S$1001,1)+COUNTIF($S$6:S625,S625)-1,""))</f>
        <v/>
      </c>
      <c r="U625" s="20" t="str">
        <f>IF(B625="","",IF(AND(D625=Vencimientos!$C$4,F625="No"),D625,""))</f>
        <v/>
      </c>
      <c r="V625" s="19" t="str">
        <f>IF(B625="","",IF(AND(D625=Vencimientos!$C$4,F625="No"),RANK(U625,$U$6:$U$1001,1)+COUNTIF($U$6:U625,U625)-1,""))</f>
        <v/>
      </c>
      <c r="W625" s="20" t="str">
        <f>IF(B625="","",IF(AND(D625&gt;Vencimientos!$C$4,F625="No"),D625,""))</f>
        <v/>
      </c>
      <c r="X625" s="19" t="str">
        <f>IF(B625="","",IF(AND(D625&gt;Vencimientos!$C$4,F625="No"),RANK(W625,$W$6:$W$1001,1)+COUNTIF($W$6:W625,W625)-1,""))</f>
        <v/>
      </c>
    </row>
    <row r="626" spans="2:24" ht="23.1" customHeight="1">
      <c r="B626" s="24"/>
      <c r="C626" s="24"/>
      <c r="D626" s="25"/>
      <c r="E626" s="26"/>
      <c r="F626" s="27"/>
      <c r="R626" s="19">
        <v>621</v>
      </c>
      <c r="S626" s="20" t="str">
        <f>IF(B626="","",IF(AND(D626&lt;Vencimientos!$C$4,F626="No"),D626,""))</f>
        <v/>
      </c>
      <c r="T626" s="19" t="str">
        <f>IF(B626="","",IF(AND(D626&lt;Vencimientos!$C$4,F626="No"),RANK(S626,$S$6:$S$1001,1)+COUNTIF($S$6:S626,S626)-1,""))</f>
        <v/>
      </c>
      <c r="U626" s="20" t="str">
        <f>IF(B626="","",IF(AND(D626=Vencimientos!$C$4,F626="No"),D626,""))</f>
        <v/>
      </c>
      <c r="V626" s="19" t="str">
        <f>IF(B626="","",IF(AND(D626=Vencimientos!$C$4,F626="No"),RANK(U626,$U$6:$U$1001,1)+COUNTIF($U$6:U626,U626)-1,""))</f>
        <v/>
      </c>
      <c r="W626" s="20" t="str">
        <f>IF(B626="","",IF(AND(D626&gt;Vencimientos!$C$4,F626="No"),D626,""))</f>
        <v/>
      </c>
      <c r="X626" s="19" t="str">
        <f>IF(B626="","",IF(AND(D626&gt;Vencimientos!$C$4,F626="No"),RANK(W626,$W$6:$W$1001,1)+COUNTIF($W$6:W626,W626)-1,""))</f>
        <v/>
      </c>
    </row>
    <row r="627" spans="2:24" ht="23.1" customHeight="1">
      <c r="B627" s="24"/>
      <c r="C627" s="24"/>
      <c r="D627" s="25"/>
      <c r="E627" s="26"/>
      <c r="F627" s="27"/>
      <c r="R627" s="19">
        <v>622</v>
      </c>
      <c r="S627" s="20" t="str">
        <f>IF(B627="","",IF(AND(D627&lt;Vencimientos!$C$4,F627="No"),D627,""))</f>
        <v/>
      </c>
      <c r="T627" s="19" t="str">
        <f>IF(B627="","",IF(AND(D627&lt;Vencimientos!$C$4,F627="No"),RANK(S627,$S$6:$S$1001,1)+COUNTIF($S$6:S627,S627)-1,""))</f>
        <v/>
      </c>
      <c r="U627" s="20" t="str">
        <f>IF(B627="","",IF(AND(D627=Vencimientos!$C$4,F627="No"),D627,""))</f>
        <v/>
      </c>
      <c r="V627" s="19" t="str">
        <f>IF(B627="","",IF(AND(D627=Vencimientos!$C$4,F627="No"),RANK(U627,$U$6:$U$1001,1)+COUNTIF($U$6:U627,U627)-1,""))</f>
        <v/>
      </c>
      <c r="W627" s="20" t="str">
        <f>IF(B627="","",IF(AND(D627&gt;Vencimientos!$C$4,F627="No"),D627,""))</f>
        <v/>
      </c>
      <c r="X627" s="19" t="str">
        <f>IF(B627="","",IF(AND(D627&gt;Vencimientos!$C$4,F627="No"),RANK(W627,$W$6:$W$1001,1)+COUNTIF($W$6:W627,W627)-1,""))</f>
        <v/>
      </c>
    </row>
    <row r="628" spans="2:24" ht="23.1" customHeight="1">
      <c r="B628" s="24"/>
      <c r="C628" s="24"/>
      <c r="D628" s="25"/>
      <c r="E628" s="26"/>
      <c r="F628" s="27"/>
      <c r="R628" s="19">
        <v>623</v>
      </c>
      <c r="S628" s="20" t="str">
        <f>IF(B628="","",IF(AND(D628&lt;Vencimientos!$C$4,F628="No"),D628,""))</f>
        <v/>
      </c>
      <c r="T628" s="19" t="str">
        <f>IF(B628="","",IF(AND(D628&lt;Vencimientos!$C$4,F628="No"),RANK(S628,$S$6:$S$1001,1)+COUNTIF($S$6:S628,S628)-1,""))</f>
        <v/>
      </c>
      <c r="U628" s="20" t="str">
        <f>IF(B628="","",IF(AND(D628=Vencimientos!$C$4,F628="No"),D628,""))</f>
        <v/>
      </c>
      <c r="V628" s="19" t="str">
        <f>IF(B628="","",IF(AND(D628=Vencimientos!$C$4,F628="No"),RANK(U628,$U$6:$U$1001,1)+COUNTIF($U$6:U628,U628)-1,""))</f>
        <v/>
      </c>
      <c r="W628" s="20" t="str">
        <f>IF(B628="","",IF(AND(D628&gt;Vencimientos!$C$4,F628="No"),D628,""))</f>
        <v/>
      </c>
      <c r="X628" s="19" t="str">
        <f>IF(B628="","",IF(AND(D628&gt;Vencimientos!$C$4,F628="No"),RANK(W628,$W$6:$W$1001,1)+COUNTIF($W$6:W628,W628)-1,""))</f>
        <v/>
      </c>
    </row>
    <row r="629" spans="2:24" ht="23.1" customHeight="1">
      <c r="B629" s="24"/>
      <c r="C629" s="24"/>
      <c r="D629" s="25"/>
      <c r="E629" s="26"/>
      <c r="F629" s="27"/>
      <c r="R629" s="19">
        <v>624</v>
      </c>
      <c r="S629" s="20" t="str">
        <f>IF(B629="","",IF(AND(D629&lt;Vencimientos!$C$4,F629="No"),D629,""))</f>
        <v/>
      </c>
      <c r="T629" s="19" t="str">
        <f>IF(B629="","",IF(AND(D629&lt;Vencimientos!$C$4,F629="No"),RANK(S629,$S$6:$S$1001,1)+COUNTIF($S$6:S629,S629)-1,""))</f>
        <v/>
      </c>
      <c r="U629" s="20" t="str">
        <f>IF(B629="","",IF(AND(D629=Vencimientos!$C$4,F629="No"),D629,""))</f>
        <v/>
      </c>
      <c r="V629" s="19" t="str">
        <f>IF(B629="","",IF(AND(D629=Vencimientos!$C$4,F629="No"),RANK(U629,$U$6:$U$1001,1)+COUNTIF($U$6:U629,U629)-1,""))</f>
        <v/>
      </c>
      <c r="W629" s="20" t="str">
        <f>IF(B629="","",IF(AND(D629&gt;Vencimientos!$C$4,F629="No"),D629,""))</f>
        <v/>
      </c>
      <c r="X629" s="19" t="str">
        <f>IF(B629="","",IF(AND(D629&gt;Vencimientos!$C$4,F629="No"),RANK(W629,$W$6:$W$1001,1)+COUNTIF($W$6:W629,W629)-1,""))</f>
        <v/>
      </c>
    </row>
    <row r="630" spans="2:24" ht="23.1" customHeight="1">
      <c r="B630" s="24"/>
      <c r="C630" s="24"/>
      <c r="D630" s="25"/>
      <c r="E630" s="26"/>
      <c r="F630" s="27"/>
      <c r="R630" s="19">
        <v>625</v>
      </c>
      <c r="S630" s="20" t="str">
        <f>IF(B630="","",IF(AND(D630&lt;Vencimientos!$C$4,F630="No"),D630,""))</f>
        <v/>
      </c>
      <c r="T630" s="19" t="str">
        <f>IF(B630="","",IF(AND(D630&lt;Vencimientos!$C$4,F630="No"),RANK(S630,$S$6:$S$1001,1)+COUNTIF($S$6:S630,S630)-1,""))</f>
        <v/>
      </c>
      <c r="U630" s="20" t="str">
        <f>IF(B630="","",IF(AND(D630=Vencimientos!$C$4,F630="No"),D630,""))</f>
        <v/>
      </c>
      <c r="V630" s="19" t="str">
        <f>IF(B630="","",IF(AND(D630=Vencimientos!$C$4,F630="No"),RANK(U630,$U$6:$U$1001,1)+COUNTIF($U$6:U630,U630)-1,""))</f>
        <v/>
      </c>
      <c r="W630" s="20" t="str">
        <f>IF(B630="","",IF(AND(D630&gt;Vencimientos!$C$4,F630="No"),D630,""))</f>
        <v/>
      </c>
      <c r="X630" s="19" t="str">
        <f>IF(B630="","",IF(AND(D630&gt;Vencimientos!$C$4,F630="No"),RANK(W630,$W$6:$W$1001,1)+COUNTIF($W$6:W630,W630)-1,""))</f>
        <v/>
      </c>
    </row>
    <row r="631" spans="2:24" ht="23.1" customHeight="1">
      <c r="B631" s="24"/>
      <c r="C631" s="24"/>
      <c r="D631" s="25"/>
      <c r="E631" s="26"/>
      <c r="F631" s="27"/>
      <c r="R631" s="19">
        <v>626</v>
      </c>
      <c r="S631" s="20" t="str">
        <f>IF(B631="","",IF(AND(D631&lt;Vencimientos!$C$4,F631="No"),D631,""))</f>
        <v/>
      </c>
      <c r="T631" s="19" t="str">
        <f>IF(B631="","",IF(AND(D631&lt;Vencimientos!$C$4,F631="No"),RANK(S631,$S$6:$S$1001,1)+COUNTIF($S$6:S631,S631)-1,""))</f>
        <v/>
      </c>
      <c r="U631" s="20" t="str">
        <f>IF(B631="","",IF(AND(D631=Vencimientos!$C$4,F631="No"),D631,""))</f>
        <v/>
      </c>
      <c r="V631" s="19" t="str">
        <f>IF(B631="","",IF(AND(D631=Vencimientos!$C$4,F631="No"),RANK(U631,$U$6:$U$1001,1)+COUNTIF($U$6:U631,U631)-1,""))</f>
        <v/>
      </c>
      <c r="W631" s="20" t="str">
        <f>IF(B631="","",IF(AND(D631&gt;Vencimientos!$C$4,F631="No"),D631,""))</f>
        <v/>
      </c>
      <c r="X631" s="19" t="str">
        <f>IF(B631="","",IF(AND(D631&gt;Vencimientos!$C$4,F631="No"),RANK(W631,$W$6:$W$1001,1)+COUNTIF($W$6:W631,W631)-1,""))</f>
        <v/>
      </c>
    </row>
    <row r="632" spans="2:24" ht="23.1" customHeight="1">
      <c r="B632" s="24"/>
      <c r="C632" s="24"/>
      <c r="D632" s="25"/>
      <c r="E632" s="26"/>
      <c r="F632" s="27"/>
      <c r="R632" s="19">
        <v>627</v>
      </c>
      <c r="S632" s="20" t="str">
        <f>IF(B632="","",IF(AND(D632&lt;Vencimientos!$C$4,F632="No"),D632,""))</f>
        <v/>
      </c>
      <c r="T632" s="19" t="str">
        <f>IF(B632="","",IF(AND(D632&lt;Vencimientos!$C$4,F632="No"),RANK(S632,$S$6:$S$1001,1)+COUNTIF($S$6:S632,S632)-1,""))</f>
        <v/>
      </c>
      <c r="U632" s="20" t="str">
        <f>IF(B632="","",IF(AND(D632=Vencimientos!$C$4,F632="No"),D632,""))</f>
        <v/>
      </c>
      <c r="V632" s="19" t="str">
        <f>IF(B632="","",IF(AND(D632=Vencimientos!$C$4,F632="No"),RANK(U632,$U$6:$U$1001,1)+COUNTIF($U$6:U632,U632)-1,""))</f>
        <v/>
      </c>
      <c r="W632" s="20" t="str">
        <f>IF(B632="","",IF(AND(D632&gt;Vencimientos!$C$4,F632="No"),D632,""))</f>
        <v/>
      </c>
      <c r="X632" s="19" t="str">
        <f>IF(B632="","",IF(AND(D632&gt;Vencimientos!$C$4,F632="No"),RANK(W632,$W$6:$W$1001,1)+COUNTIF($W$6:W632,W632)-1,""))</f>
        <v/>
      </c>
    </row>
    <row r="633" spans="2:24" ht="23.1" customHeight="1">
      <c r="B633" s="24"/>
      <c r="C633" s="24"/>
      <c r="D633" s="25"/>
      <c r="E633" s="26"/>
      <c r="F633" s="27"/>
      <c r="R633" s="19">
        <v>628</v>
      </c>
      <c r="S633" s="20" t="str">
        <f>IF(B633="","",IF(AND(D633&lt;Vencimientos!$C$4,F633="No"),D633,""))</f>
        <v/>
      </c>
      <c r="T633" s="19" t="str">
        <f>IF(B633="","",IF(AND(D633&lt;Vencimientos!$C$4,F633="No"),RANK(S633,$S$6:$S$1001,1)+COUNTIF($S$6:S633,S633)-1,""))</f>
        <v/>
      </c>
      <c r="U633" s="20" t="str">
        <f>IF(B633="","",IF(AND(D633=Vencimientos!$C$4,F633="No"),D633,""))</f>
        <v/>
      </c>
      <c r="V633" s="19" t="str">
        <f>IF(B633="","",IF(AND(D633=Vencimientos!$C$4,F633="No"),RANK(U633,$U$6:$U$1001,1)+COUNTIF($U$6:U633,U633)-1,""))</f>
        <v/>
      </c>
      <c r="W633" s="20" t="str">
        <f>IF(B633="","",IF(AND(D633&gt;Vencimientos!$C$4,F633="No"),D633,""))</f>
        <v/>
      </c>
      <c r="X633" s="19" t="str">
        <f>IF(B633="","",IF(AND(D633&gt;Vencimientos!$C$4,F633="No"),RANK(W633,$W$6:$W$1001,1)+COUNTIF($W$6:W633,W633)-1,""))</f>
        <v/>
      </c>
    </row>
    <row r="634" spans="2:24" ht="23.1" customHeight="1">
      <c r="B634" s="24"/>
      <c r="C634" s="24"/>
      <c r="D634" s="25"/>
      <c r="E634" s="26"/>
      <c r="F634" s="27"/>
      <c r="R634" s="19">
        <v>629</v>
      </c>
      <c r="S634" s="20" t="str">
        <f>IF(B634="","",IF(AND(D634&lt;Vencimientos!$C$4,F634="No"),D634,""))</f>
        <v/>
      </c>
      <c r="T634" s="19" t="str">
        <f>IF(B634="","",IF(AND(D634&lt;Vencimientos!$C$4,F634="No"),RANK(S634,$S$6:$S$1001,1)+COUNTIF($S$6:S634,S634)-1,""))</f>
        <v/>
      </c>
      <c r="U634" s="20" t="str">
        <f>IF(B634="","",IF(AND(D634=Vencimientos!$C$4,F634="No"),D634,""))</f>
        <v/>
      </c>
      <c r="V634" s="19" t="str">
        <f>IF(B634="","",IF(AND(D634=Vencimientos!$C$4,F634="No"),RANK(U634,$U$6:$U$1001,1)+COUNTIF($U$6:U634,U634)-1,""))</f>
        <v/>
      </c>
      <c r="W634" s="20" t="str">
        <f>IF(B634="","",IF(AND(D634&gt;Vencimientos!$C$4,F634="No"),D634,""))</f>
        <v/>
      </c>
      <c r="X634" s="19" t="str">
        <f>IF(B634="","",IF(AND(D634&gt;Vencimientos!$C$4,F634="No"),RANK(W634,$W$6:$W$1001,1)+COUNTIF($W$6:W634,W634)-1,""))</f>
        <v/>
      </c>
    </row>
    <row r="635" spans="2:24" ht="23.1" customHeight="1">
      <c r="B635" s="24"/>
      <c r="C635" s="24"/>
      <c r="D635" s="25"/>
      <c r="E635" s="26"/>
      <c r="F635" s="27"/>
      <c r="R635" s="19">
        <v>630</v>
      </c>
      <c r="S635" s="20" t="str">
        <f>IF(B635="","",IF(AND(D635&lt;Vencimientos!$C$4,F635="No"),D635,""))</f>
        <v/>
      </c>
      <c r="T635" s="19" t="str">
        <f>IF(B635="","",IF(AND(D635&lt;Vencimientos!$C$4,F635="No"),RANK(S635,$S$6:$S$1001,1)+COUNTIF($S$6:S635,S635)-1,""))</f>
        <v/>
      </c>
      <c r="U635" s="20" t="str">
        <f>IF(B635="","",IF(AND(D635=Vencimientos!$C$4,F635="No"),D635,""))</f>
        <v/>
      </c>
      <c r="V635" s="19" t="str">
        <f>IF(B635="","",IF(AND(D635=Vencimientos!$C$4,F635="No"),RANK(U635,$U$6:$U$1001,1)+COUNTIF($U$6:U635,U635)-1,""))</f>
        <v/>
      </c>
      <c r="W635" s="20" t="str">
        <f>IF(B635="","",IF(AND(D635&gt;Vencimientos!$C$4,F635="No"),D635,""))</f>
        <v/>
      </c>
      <c r="X635" s="19" t="str">
        <f>IF(B635="","",IF(AND(D635&gt;Vencimientos!$C$4,F635="No"),RANK(W635,$W$6:$W$1001,1)+COUNTIF($W$6:W635,W635)-1,""))</f>
        <v/>
      </c>
    </row>
    <row r="636" spans="2:24" ht="23.1" customHeight="1">
      <c r="B636" s="24"/>
      <c r="C636" s="24"/>
      <c r="D636" s="25"/>
      <c r="E636" s="26"/>
      <c r="F636" s="27"/>
      <c r="R636" s="19">
        <v>631</v>
      </c>
      <c r="S636" s="20" t="str">
        <f>IF(B636="","",IF(AND(D636&lt;Vencimientos!$C$4,F636="No"),D636,""))</f>
        <v/>
      </c>
      <c r="T636" s="19" t="str">
        <f>IF(B636="","",IF(AND(D636&lt;Vencimientos!$C$4,F636="No"),RANK(S636,$S$6:$S$1001,1)+COUNTIF($S$6:S636,S636)-1,""))</f>
        <v/>
      </c>
      <c r="U636" s="20" t="str">
        <f>IF(B636="","",IF(AND(D636=Vencimientos!$C$4,F636="No"),D636,""))</f>
        <v/>
      </c>
      <c r="V636" s="19" t="str">
        <f>IF(B636="","",IF(AND(D636=Vencimientos!$C$4,F636="No"),RANK(U636,$U$6:$U$1001,1)+COUNTIF($U$6:U636,U636)-1,""))</f>
        <v/>
      </c>
      <c r="W636" s="20" t="str">
        <f>IF(B636="","",IF(AND(D636&gt;Vencimientos!$C$4,F636="No"),D636,""))</f>
        <v/>
      </c>
      <c r="X636" s="19" t="str">
        <f>IF(B636="","",IF(AND(D636&gt;Vencimientos!$C$4,F636="No"),RANK(W636,$W$6:$W$1001,1)+COUNTIF($W$6:W636,W636)-1,""))</f>
        <v/>
      </c>
    </row>
    <row r="637" spans="2:24" ht="23.1" customHeight="1">
      <c r="B637" s="24"/>
      <c r="C637" s="24"/>
      <c r="D637" s="25"/>
      <c r="E637" s="26"/>
      <c r="F637" s="27"/>
      <c r="R637" s="19">
        <v>632</v>
      </c>
      <c r="S637" s="20" t="str">
        <f>IF(B637="","",IF(AND(D637&lt;Vencimientos!$C$4,F637="No"),D637,""))</f>
        <v/>
      </c>
      <c r="T637" s="19" t="str">
        <f>IF(B637="","",IF(AND(D637&lt;Vencimientos!$C$4,F637="No"),RANK(S637,$S$6:$S$1001,1)+COUNTIF($S$6:S637,S637)-1,""))</f>
        <v/>
      </c>
      <c r="U637" s="20" t="str">
        <f>IF(B637="","",IF(AND(D637=Vencimientos!$C$4,F637="No"),D637,""))</f>
        <v/>
      </c>
      <c r="V637" s="19" t="str">
        <f>IF(B637="","",IF(AND(D637=Vencimientos!$C$4,F637="No"),RANK(U637,$U$6:$U$1001,1)+COUNTIF($U$6:U637,U637)-1,""))</f>
        <v/>
      </c>
      <c r="W637" s="20" t="str">
        <f>IF(B637="","",IF(AND(D637&gt;Vencimientos!$C$4,F637="No"),D637,""))</f>
        <v/>
      </c>
      <c r="X637" s="19" t="str">
        <f>IF(B637="","",IF(AND(D637&gt;Vencimientos!$C$4,F637="No"),RANK(W637,$W$6:$W$1001,1)+COUNTIF($W$6:W637,W637)-1,""))</f>
        <v/>
      </c>
    </row>
    <row r="638" spans="2:24" ht="23.1" customHeight="1">
      <c r="B638" s="24"/>
      <c r="C638" s="24"/>
      <c r="D638" s="25"/>
      <c r="E638" s="26"/>
      <c r="F638" s="27"/>
      <c r="R638" s="19">
        <v>633</v>
      </c>
      <c r="S638" s="20" t="str">
        <f>IF(B638="","",IF(AND(D638&lt;Vencimientos!$C$4,F638="No"),D638,""))</f>
        <v/>
      </c>
      <c r="T638" s="19" t="str">
        <f>IF(B638="","",IF(AND(D638&lt;Vencimientos!$C$4,F638="No"),RANK(S638,$S$6:$S$1001,1)+COUNTIF($S$6:S638,S638)-1,""))</f>
        <v/>
      </c>
      <c r="U638" s="20" t="str">
        <f>IF(B638="","",IF(AND(D638=Vencimientos!$C$4,F638="No"),D638,""))</f>
        <v/>
      </c>
      <c r="V638" s="19" t="str">
        <f>IF(B638="","",IF(AND(D638=Vencimientos!$C$4,F638="No"),RANK(U638,$U$6:$U$1001,1)+COUNTIF($U$6:U638,U638)-1,""))</f>
        <v/>
      </c>
      <c r="W638" s="20" t="str">
        <f>IF(B638="","",IF(AND(D638&gt;Vencimientos!$C$4,F638="No"),D638,""))</f>
        <v/>
      </c>
      <c r="X638" s="19" t="str">
        <f>IF(B638="","",IF(AND(D638&gt;Vencimientos!$C$4,F638="No"),RANK(W638,$W$6:$W$1001,1)+COUNTIF($W$6:W638,W638)-1,""))</f>
        <v/>
      </c>
    </row>
    <row r="639" spans="2:24" ht="23.1" customHeight="1">
      <c r="B639" s="24"/>
      <c r="C639" s="24"/>
      <c r="D639" s="25"/>
      <c r="E639" s="26"/>
      <c r="F639" s="27"/>
      <c r="R639" s="19">
        <v>634</v>
      </c>
      <c r="S639" s="20" t="str">
        <f>IF(B639="","",IF(AND(D639&lt;Vencimientos!$C$4,F639="No"),D639,""))</f>
        <v/>
      </c>
      <c r="T639" s="19" t="str">
        <f>IF(B639="","",IF(AND(D639&lt;Vencimientos!$C$4,F639="No"),RANK(S639,$S$6:$S$1001,1)+COUNTIF($S$6:S639,S639)-1,""))</f>
        <v/>
      </c>
      <c r="U639" s="20" t="str">
        <f>IF(B639="","",IF(AND(D639=Vencimientos!$C$4,F639="No"),D639,""))</f>
        <v/>
      </c>
      <c r="V639" s="19" t="str">
        <f>IF(B639="","",IF(AND(D639=Vencimientos!$C$4,F639="No"),RANK(U639,$U$6:$U$1001,1)+COUNTIF($U$6:U639,U639)-1,""))</f>
        <v/>
      </c>
      <c r="W639" s="20" t="str">
        <f>IF(B639="","",IF(AND(D639&gt;Vencimientos!$C$4,F639="No"),D639,""))</f>
        <v/>
      </c>
      <c r="X639" s="19" t="str">
        <f>IF(B639="","",IF(AND(D639&gt;Vencimientos!$C$4,F639="No"),RANK(W639,$W$6:$W$1001,1)+COUNTIF($W$6:W639,W639)-1,""))</f>
        <v/>
      </c>
    </row>
    <row r="640" spans="2:24" ht="23.1" customHeight="1">
      <c r="B640" s="24"/>
      <c r="C640" s="24"/>
      <c r="D640" s="25"/>
      <c r="E640" s="26"/>
      <c r="F640" s="27"/>
      <c r="R640" s="19">
        <v>635</v>
      </c>
      <c r="S640" s="20" t="str">
        <f>IF(B640="","",IF(AND(D640&lt;Vencimientos!$C$4,F640="No"),D640,""))</f>
        <v/>
      </c>
      <c r="T640" s="19" t="str">
        <f>IF(B640="","",IF(AND(D640&lt;Vencimientos!$C$4,F640="No"),RANK(S640,$S$6:$S$1001,1)+COUNTIF($S$6:S640,S640)-1,""))</f>
        <v/>
      </c>
      <c r="U640" s="20" t="str">
        <f>IF(B640="","",IF(AND(D640=Vencimientos!$C$4,F640="No"),D640,""))</f>
        <v/>
      </c>
      <c r="V640" s="19" t="str">
        <f>IF(B640="","",IF(AND(D640=Vencimientos!$C$4,F640="No"),RANK(U640,$U$6:$U$1001,1)+COUNTIF($U$6:U640,U640)-1,""))</f>
        <v/>
      </c>
      <c r="W640" s="20" t="str">
        <f>IF(B640="","",IF(AND(D640&gt;Vencimientos!$C$4,F640="No"),D640,""))</f>
        <v/>
      </c>
      <c r="X640" s="19" t="str">
        <f>IF(B640="","",IF(AND(D640&gt;Vencimientos!$C$4,F640="No"),RANK(W640,$W$6:$W$1001,1)+COUNTIF($W$6:W640,W640)-1,""))</f>
        <v/>
      </c>
    </row>
    <row r="641" spans="2:24" ht="23.1" customHeight="1">
      <c r="B641" s="24"/>
      <c r="C641" s="24"/>
      <c r="D641" s="25"/>
      <c r="E641" s="26"/>
      <c r="F641" s="27"/>
      <c r="R641" s="19">
        <v>636</v>
      </c>
      <c r="S641" s="20" t="str">
        <f>IF(B641="","",IF(AND(D641&lt;Vencimientos!$C$4,F641="No"),D641,""))</f>
        <v/>
      </c>
      <c r="T641" s="19" t="str">
        <f>IF(B641="","",IF(AND(D641&lt;Vencimientos!$C$4,F641="No"),RANK(S641,$S$6:$S$1001,1)+COUNTIF($S$6:S641,S641)-1,""))</f>
        <v/>
      </c>
      <c r="U641" s="20" t="str">
        <f>IF(B641="","",IF(AND(D641=Vencimientos!$C$4,F641="No"),D641,""))</f>
        <v/>
      </c>
      <c r="V641" s="19" t="str">
        <f>IF(B641="","",IF(AND(D641=Vencimientos!$C$4,F641="No"),RANK(U641,$U$6:$U$1001,1)+COUNTIF($U$6:U641,U641)-1,""))</f>
        <v/>
      </c>
      <c r="W641" s="20" t="str">
        <f>IF(B641="","",IF(AND(D641&gt;Vencimientos!$C$4,F641="No"),D641,""))</f>
        <v/>
      </c>
      <c r="X641" s="19" t="str">
        <f>IF(B641="","",IF(AND(D641&gt;Vencimientos!$C$4,F641="No"),RANK(W641,$W$6:$W$1001,1)+COUNTIF($W$6:W641,W641)-1,""))</f>
        <v/>
      </c>
    </row>
    <row r="642" spans="2:24" ht="23.1" customHeight="1">
      <c r="B642" s="24"/>
      <c r="C642" s="24"/>
      <c r="D642" s="25"/>
      <c r="E642" s="26"/>
      <c r="F642" s="27"/>
      <c r="R642" s="19">
        <v>637</v>
      </c>
      <c r="S642" s="20" t="str">
        <f>IF(B642="","",IF(AND(D642&lt;Vencimientos!$C$4,F642="No"),D642,""))</f>
        <v/>
      </c>
      <c r="T642" s="19" t="str">
        <f>IF(B642="","",IF(AND(D642&lt;Vencimientos!$C$4,F642="No"),RANK(S642,$S$6:$S$1001,1)+COUNTIF($S$6:S642,S642)-1,""))</f>
        <v/>
      </c>
      <c r="U642" s="20" t="str">
        <f>IF(B642="","",IF(AND(D642=Vencimientos!$C$4,F642="No"),D642,""))</f>
        <v/>
      </c>
      <c r="V642" s="19" t="str">
        <f>IF(B642="","",IF(AND(D642=Vencimientos!$C$4,F642="No"),RANK(U642,$U$6:$U$1001,1)+COUNTIF($U$6:U642,U642)-1,""))</f>
        <v/>
      </c>
      <c r="W642" s="20" t="str">
        <f>IF(B642="","",IF(AND(D642&gt;Vencimientos!$C$4,F642="No"),D642,""))</f>
        <v/>
      </c>
      <c r="X642" s="19" t="str">
        <f>IF(B642="","",IF(AND(D642&gt;Vencimientos!$C$4,F642="No"),RANK(W642,$W$6:$W$1001,1)+COUNTIF($W$6:W642,W642)-1,""))</f>
        <v/>
      </c>
    </row>
    <row r="643" spans="2:24" ht="23.1" customHeight="1">
      <c r="B643" s="24"/>
      <c r="C643" s="24"/>
      <c r="D643" s="25"/>
      <c r="E643" s="26"/>
      <c r="F643" s="27"/>
      <c r="R643" s="19">
        <v>638</v>
      </c>
      <c r="S643" s="20" t="str">
        <f>IF(B643="","",IF(AND(D643&lt;Vencimientos!$C$4,F643="No"),D643,""))</f>
        <v/>
      </c>
      <c r="T643" s="19" t="str">
        <f>IF(B643="","",IF(AND(D643&lt;Vencimientos!$C$4,F643="No"),RANK(S643,$S$6:$S$1001,1)+COUNTIF($S$6:S643,S643)-1,""))</f>
        <v/>
      </c>
      <c r="U643" s="20" t="str">
        <f>IF(B643="","",IF(AND(D643=Vencimientos!$C$4,F643="No"),D643,""))</f>
        <v/>
      </c>
      <c r="V643" s="19" t="str">
        <f>IF(B643="","",IF(AND(D643=Vencimientos!$C$4,F643="No"),RANK(U643,$U$6:$U$1001,1)+COUNTIF($U$6:U643,U643)-1,""))</f>
        <v/>
      </c>
      <c r="W643" s="20" t="str">
        <f>IF(B643="","",IF(AND(D643&gt;Vencimientos!$C$4,F643="No"),D643,""))</f>
        <v/>
      </c>
      <c r="X643" s="19" t="str">
        <f>IF(B643="","",IF(AND(D643&gt;Vencimientos!$C$4,F643="No"),RANK(W643,$W$6:$W$1001,1)+COUNTIF($W$6:W643,W643)-1,""))</f>
        <v/>
      </c>
    </row>
    <row r="644" spans="2:24" ht="23.1" customHeight="1">
      <c r="B644" s="24"/>
      <c r="C644" s="24"/>
      <c r="D644" s="25"/>
      <c r="E644" s="26"/>
      <c r="F644" s="27"/>
      <c r="R644" s="19">
        <v>639</v>
      </c>
      <c r="S644" s="20" t="str">
        <f>IF(B644="","",IF(AND(D644&lt;Vencimientos!$C$4,F644="No"),D644,""))</f>
        <v/>
      </c>
      <c r="T644" s="19" t="str">
        <f>IF(B644="","",IF(AND(D644&lt;Vencimientos!$C$4,F644="No"),RANK(S644,$S$6:$S$1001,1)+COUNTIF($S$6:S644,S644)-1,""))</f>
        <v/>
      </c>
      <c r="U644" s="20" t="str">
        <f>IF(B644="","",IF(AND(D644=Vencimientos!$C$4,F644="No"),D644,""))</f>
        <v/>
      </c>
      <c r="V644" s="19" t="str">
        <f>IF(B644="","",IF(AND(D644=Vencimientos!$C$4,F644="No"),RANK(U644,$U$6:$U$1001,1)+COUNTIF($U$6:U644,U644)-1,""))</f>
        <v/>
      </c>
      <c r="W644" s="20" t="str">
        <f>IF(B644="","",IF(AND(D644&gt;Vencimientos!$C$4,F644="No"),D644,""))</f>
        <v/>
      </c>
      <c r="X644" s="19" t="str">
        <f>IF(B644="","",IF(AND(D644&gt;Vencimientos!$C$4,F644="No"),RANK(W644,$W$6:$W$1001,1)+COUNTIF($W$6:W644,W644)-1,""))</f>
        <v/>
      </c>
    </row>
    <row r="645" spans="2:24" ht="23.1" customHeight="1">
      <c r="B645" s="24"/>
      <c r="C645" s="24"/>
      <c r="D645" s="25"/>
      <c r="E645" s="26"/>
      <c r="F645" s="27"/>
      <c r="R645" s="19">
        <v>640</v>
      </c>
      <c r="S645" s="20" t="str">
        <f>IF(B645="","",IF(AND(D645&lt;Vencimientos!$C$4,F645="No"),D645,""))</f>
        <v/>
      </c>
      <c r="T645" s="19" t="str">
        <f>IF(B645="","",IF(AND(D645&lt;Vencimientos!$C$4,F645="No"),RANK(S645,$S$6:$S$1001,1)+COUNTIF($S$6:S645,S645)-1,""))</f>
        <v/>
      </c>
      <c r="U645" s="20" t="str">
        <f>IF(B645="","",IF(AND(D645=Vencimientos!$C$4,F645="No"),D645,""))</f>
        <v/>
      </c>
      <c r="V645" s="19" t="str">
        <f>IF(B645="","",IF(AND(D645=Vencimientos!$C$4,F645="No"),RANK(U645,$U$6:$U$1001,1)+COUNTIF($U$6:U645,U645)-1,""))</f>
        <v/>
      </c>
      <c r="W645" s="20" t="str">
        <f>IF(B645="","",IF(AND(D645&gt;Vencimientos!$C$4,F645="No"),D645,""))</f>
        <v/>
      </c>
      <c r="X645" s="19" t="str">
        <f>IF(B645="","",IF(AND(D645&gt;Vencimientos!$C$4,F645="No"),RANK(W645,$W$6:$W$1001,1)+COUNTIF($W$6:W645,W645)-1,""))</f>
        <v/>
      </c>
    </row>
    <row r="646" spans="2:24" ht="23.1" customHeight="1">
      <c r="B646" s="24"/>
      <c r="C646" s="24"/>
      <c r="D646" s="25"/>
      <c r="E646" s="26"/>
      <c r="F646" s="27"/>
      <c r="R646" s="19">
        <v>641</v>
      </c>
      <c r="S646" s="20" t="str">
        <f>IF(B646="","",IF(AND(D646&lt;Vencimientos!$C$4,F646="No"),D646,""))</f>
        <v/>
      </c>
      <c r="T646" s="19" t="str">
        <f>IF(B646="","",IF(AND(D646&lt;Vencimientos!$C$4,F646="No"),RANK(S646,$S$6:$S$1001,1)+COUNTIF($S$6:S646,S646)-1,""))</f>
        <v/>
      </c>
      <c r="U646" s="20" t="str">
        <f>IF(B646="","",IF(AND(D646=Vencimientos!$C$4,F646="No"),D646,""))</f>
        <v/>
      </c>
      <c r="V646" s="19" t="str">
        <f>IF(B646="","",IF(AND(D646=Vencimientos!$C$4,F646="No"),RANK(U646,$U$6:$U$1001,1)+COUNTIF($U$6:U646,U646)-1,""))</f>
        <v/>
      </c>
      <c r="W646" s="20" t="str">
        <f>IF(B646="","",IF(AND(D646&gt;Vencimientos!$C$4,F646="No"),D646,""))</f>
        <v/>
      </c>
      <c r="X646" s="19" t="str">
        <f>IF(B646="","",IF(AND(D646&gt;Vencimientos!$C$4,F646="No"),RANK(W646,$W$6:$W$1001,1)+COUNTIF($W$6:W646,W646)-1,""))</f>
        <v/>
      </c>
    </row>
    <row r="647" spans="2:24" ht="23.1" customHeight="1">
      <c r="B647" s="24"/>
      <c r="C647" s="24"/>
      <c r="D647" s="25"/>
      <c r="E647" s="26"/>
      <c r="F647" s="27"/>
      <c r="R647" s="19">
        <v>642</v>
      </c>
      <c r="S647" s="20" t="str">
        <f>IF(B647="","",IF(AND(D647&lt;Vencimientos!$C$4,F647="No"),D647,""))</f>
        <v/>
      </c>
      <c r="T647" s="19" t="str">
        <f>IF(B647="","",IF(AND(D647&lt;Vencimientos!$C$4,F647="No"),RANK(S647,$S$6:$S$1001,1)+COUNTIF($S$6:S647,S647)-1,""))</f>
        <v/>
      </c>
      <c r="U647" s="20" t="str">
        <f>IF(B647="","",IF(AND(D647=Vencimientos!$C$4,F647="No"),D647,""))</f>
        <v/>
      </c>
      <c r="V647" s="19" t="str">
        <f>IF(B647="","",IF(AND(D647=Vencimientos!$C$4,F647="No"),RANK(U647,$U$6:$U$1001,1)+COUNTIF($U$6:U647,U647)-1,""))</f>
        <v/>
      </c>
      <c r="W647" s="20" t="str">
        <f>IF(B647="","",IF(AND(D647&gt;Vencimientos!$C$4,F647="No"),D647,""))</f>
        <v/>
      </c>
      <c r="X647" s="19" t="str">
        <f>IF(B647="","",IF(AND(D647&gt;Vencimientos!$C$4,F647="No"),RANK(W647,$W$6:$W$1001,1)+COUNTIF($W$6:W647,W647)-1,""))</f>
        <v/>
      </c>
    </row>
    <row r="648" spans="2:24" ht="23.1" customHeight="1">
      <c r="B648" s="24"/>
      <c r="C648" s="24"/>
      <c r="D648" s="25"/>
      <c r="E648" s="26"/>
      <c r="F648" s="27"/>
      <c r="R648" s="19">
        <v>643</v>
      </c>
      <c r="S648" s="20" t="str">
        <f>IF(B648="","",IF(AND(D648&lt;Vencimientos!$C$4,F648="No"),D648,""))</f>
        <v/>
      </c>
      <c r="T648" s="19" t="str">
        <f>IF(B648="","",IF(AND(D648&lt;Vencimientos!$C$4,F648="No"),RANK(S648,$S$6:$S$1001,1)+COUNTIF($S$6:S648,S648)-1,""))</f>
        <v/>
      </c>
      <c r="U648" s="20" t="str">
        <f>IF(B648="","",IF(AND(D648=Vencimientos!$C$4,F648="No"),D648,""))</f>
        <v/>
      </c>
      <c r="V648" s="19" t="str">
        <f>IF(B648="","",IF(AND(D648=Vencimientos!$C$4,F648="No"),RANK(U648,$U$6:$U$1001,1)+COUNTIF($U$6:U648,U648)-1,""))</f>
        <v/>
      </c>
      <c r="W648" s="20" t="str">
        <f>IF(B648="","",IF(AND(D648&gt;Vencimientos!$C$4,F648="No"),D648,""))</f>
        <v/>
      </c>
      <c r="X648" s="19" t="str">
        <f>IF(B648="","",IF(AND(D648&gt;Vencimientos!$C$4,F648="No"),RANK(W648,$W$6:$W$1001,1)+COUNTIF($W$6:W648,W648)-1,""))</f>
        <v/>
      </c>
    </row>
    <row r="649" spans="2:24" ht="23.1" customHeight="1">
      <c r="B649" s="24"/>
      <c r="C649" s="24"/>
      <c r="D649" s="25"/>
      <c r="E649" s="26"/>
      <c r="F649" s="27"/>
      <c r="R649" s="19">
        <v>644</v>
      </c>
      <c r="S649" s="20" t="str">
        <f>IF(B649="","",IF(AND(D649&lt;Vencimientos!$C$4,F649="No"),D649,""))</f>
        <v/>
      </c>
      <c r="T649" s="19" t="str">
        <f>IF(B649="","",IF(AND(D649&lt;Vencimientos!$C$4,F649="No"),RANK(S649,$S$6:$S$1001,1)+COUNTIF($S$6:S649,S649)-1,""))</f>
        <v/>
      </c>
      <c r="U649" s="20" t="str">
        <f>IF(B649="","",IF(AND(D649=Vencimientos!$C$4,F649="No"),D649,""))</f>
        <v/>
      </c>
      <c r="V649" s="19" t="str">
        <f>IF(B649="","",IF(AND(D649=Vencimientos!$C$4,F649="No"),RANK(U649,$U$6:$U$1001,1)+COUNTIF($U$6:U649,U649)-1,""))</f>
        <v/>
      </c>
      <c r="W649" s="20" t="str">
        <f>IF(B649="","",IF(AND(D649&gt;Vencimientos!$C$4,F649="No"),D649,""))</f>
        <v/>
      </c>
      <c r="X649" s="19" t="str">
        <f>IF(B649="","",IF(AND(D649&gt;Vencimientos!$C$4,F649="No"),RANK(W649,$W$6:$W$1001,1)+COUNTIF($W$6:W649,W649)-1,""))</f>
        <v/>
      </c>
    </row>
    <row r="650" spans="2:24" ht="23.1" customHeight="1">
      <c r="B650" s="24"/>
      <c r="C650" s="24"/>
      <c r="D650" s="25"/>
      <c r="E650" s="26"/>
      <c r="F650" s="27"/>
      <c r="R650" s="19">
        <v>645</v>
      </c>
      <c r="S650" s="20" t="str">
        <f>IF(B650="","",IF(AND(D650&lt;Vencimientos!$C$4,F650="No"),D650,""))</f>
        <v/>
      </c>
      <c r="T650" s="19" t="str">
        <f>IF(B650="","",IF(AND(D650&lt;Vencimientos!$C$4,F650="No"),RANK(S650,$S$6:$S$1001,1)+COUNTIF($S$6:S650,S650)-1,""))</f>
        <v/>
      </c>
      <c r="U650" s="20" t="str">
        <f>IF(B650="","",IF(AND(D650=Vencimientos!$C$4,F650="No"),D650,""))</f>
        <v/>
      </c>
      <c r="V650" s="19" t="str">
        <f>IF(B650="","",IF(AND(D650=Vencimientos!$C$4,F650="No"),RANK(U650,$U$6:$U$1001,1)+COUNTIF($U$6:U650,U650)-1,""))</f>
        <v/>
      </c>
      <c r="W650" s="20" t="str">
        <f>IF(B650="","",IF(AND(D650&gt;Vencimientos!$C$4,F650="No"),D650,""))</f>
        <v/>
      </c>
      <c r="X650" s="19" t="str">
        <f>IF(B650="","",IF(AND(D650&gt;Vencimientos!$C$4,F650="No"),RANK(W650,$W$6:$W$1001,1)+COUNTIF($W$6:W650,W650)-1,""))</f>
        <v/>
      </c>
    </row>
    <row r="651" spans="2:24" ht="23.1" customHeight="1">
      <c r="B651" s="24"/>
      <c r="C651" s="24"/>
      <c r="D651" s="25"/>
      <c r="E651" s="26"/>
      <c r="F651" s="27"/>
      <c r="R651" s="19">
        <v>646</v>
      </c>
      <c r="S651" s="20" t="str">
        <f>IF(B651="","",IF(AND(D651&lt;Vencimientos!$C$4,F651="No"),D651,""))</f>
        <v/>
      </c>
      <c r="T651" s="19" t="str">
        <f>IF(B651="","",IF(AND(D651&lt;Vencimientos!$C$4,F651="No"),RANK(S651,$S$6:$S$1001,1)+COUNTIF($S$6:S651,S651)-1,""))</f>
        <v/>
      </c>
      <c r="U651" s="20" t="str">
        <f>IF(B651="","",IF(AND(D651=Vencimientos!$C$4,F651="No"),D651,""))</f>
        <v/>
      </c>
      <c r="V651" s="19" t="str">
        <f>IF(B651="","",IF(AND(D651=Vencimientos!$C$4,F651="No"),RANK(U651,$U$6:$U$1001,1)+COUNTIF($U$6:U651,U651)-1,""))</f>
        <v/>
      </c>
      <c r="W651" s="20" t="str">
        <f>IF(B651="","",IF(AND(D651&gt;Vencimientos!$C$4,F651="No"),D651,""))</f>
        <v/>
      </c>
      <c r="X651" s="19" t="str">
        <f>IF(B651="","",IF(AND(D651&gt;Vencimientos!$C$4,F651="No"),RANK(W651,$W$6:$W$1001,1)+COUNTIF($W$6:W651,W651)-1,""))</f>
        <v/>
      </c>
    </row>
    <row r="652" spans="2:24" ht="23.1" customHeight="1">
      <c r="B652" s="24"/>
      <c r="C652" s="24"/>
      <c r="D652" s="25"/>
      <c r="E652" s="26"/>
      <c r="F652" s="27"/>
      <c r="R652" s="19">
        <v>647</v>
      </c>
      <c r="S652" s="20" t="str">
        <f>IF(B652="","",IF(AND(D652&lt;Vencimientos!$C$4,F652="No"),D652,""))</f>
        <v/>
      </c>
      <c r="T652" s="19" t="str">
        <f>IF(B652="","",IF(AND(D652&lt;Vencimientos!$C$4,F652="No"),RANK(S652,$S$6:$S$1001,1)+COUNTIF($S$6:S652,S652)-1,""))</f>
        <v/>
      </c>
      <c r="U652" s="20" t="str">
        <f>IF(B652="","",IF(AND(D652=Vencimientos!$C$4,F652="No"),D652,""))</f>
        <v/>
      </c>
      <c r="V652" s="19" t="str">
        <f>IF(B652="","",IF(AND(D652=Vencimientos!$C$4,F652="No"),RANK(U652,$U$6:$U$1001,1)+COUNTIF($U$6:U652,U652)-1,""))</f>
        <v/>
      </c>
      <c r="W652" s="20" t="str">
        <f>IF(B652="","",IF(AND(D652&gt;Vencimientos!$C$4,F652="No"),D652,""))</f>
        <v/>
      </c>
      <c r="X652" s="19" t="str">
        <f>IF(B652="","",IF(AND(D652&gt;Vencimientos!$C$4,F652="No"),RANK(W652,$W$6:$W$1001,1)+COUNTIF($W$6:W652,W652)-1,""))</f>
        <v/>
      </c>
    </row>
    <row r="653" spans="2:24" ht="23.1" customHeight="1">
      <c r="B653" s="24"/>
      <c r="C653" s="24"/>
      <c r="D653" s="25"/>
      <c r="E653" s="26"/>
      <c r="F653" s="27"/>
      <c r="R653" s="19">
        <v>648</v>
      </c>
      <c r="S653" s="20" t="str">
        <f>IF(B653="","",IF(AND(D653&lt;Vencimientos!$C$4,F653="No"),D653,""))</f>
        <v/>
      </c>
      <c r="T653" s="19" t="str">
        <f>IF(B653="","",IF(AND(D653&lt;Vencimientos!$C$4,F653="No"),RANK(S653,$S$6:$S$1001,1)+COUNTIF($S$6:S653,S653)-1,""))</f>
        <v/>
      </c>
      <c r="U653" s="20" t="str">
        <f>IF(B653="","",IF(AND(D653=Vencimientos!$C$4,F653="No"),D653,""))</f>
        <v/>
      </c>
      <c r="V653" s="19" t="str">
        <f>IF(B653="","",IF(AND(D653=Vencimientos!$C$4,F653="No"),RANK(U653,$U$6:$U$1001,1)+COUNTIF($U$6:U653,U653)-1,""))</f>
        <v/>
      </c>
      <c r="W653" s="20" t="str">
        <f>IF(B653="","",IF(AND(D653&gt;Vencimientos!$C$4,F653="No"),D653,""))</f>
        <v/>
      </c>
      <c r="X653" s="19" t="str">
        <f>IF(B653="","",IF(AND(D653&gt;Vencimientos!$C$4,F653="No"),RANK(W653,$W$6:$W$1001,1)+COUNTIF($W$6:W653,W653)-1,""))</f>
        <v/>
      </c>
    </row>
    <row r="654" spans="2:24" ht="23.1" customHeight="1">
      <c r="B654" s="24"/>
      <c r="C654" s="24"/>
      <c r="D654" s="25"/>
      <c r="E654" s="26"/>
      <c r="F654" s="27"/>
      <c r="R654" s="19">
        <v>649</v>
      </c>
      <c r="S654" s="20" t="str">
        <f>IF(B654="","",IF(AND(D654&lt;Vencimientos!$C$4,F654="No"),D654,""))</f>
        <v/>
      </c>
      <c r="T654" s="19" t="str">
        <f>IF(B654="","",IF(AND(D654&lt;Vencimientos!$C$4,F654="No"),RANK(S654,$S$6:$S$1001,1)+COUNTIF($S$6:S654,S654)-1,""))</f>
        <v/>
      </c>
      <c r="U654" s="20" t="str">
        <f>IF(B654="","",IF(AND(D654=Vencimientos!$C$4,F654="No"),D654,""))</f>
        <v/>
      </c>
      <c r="V654" s="19" t="str">
        <f>IF(B654="","",IF(AND(D654=Vencimientos!$C$4,F654="No"),RANK(U654,$U$6:$U$1001,1)+COUNTIF($U$6:U654,U654)-1,""))</f>
        <v/>
      </c>
      <c r="W654" s="20" t="str">
        <f>IF(B654="","",IF(AND(D654&gt;Vencimientos!$C$4,F654="No"),D654,""))</f>
        <v/>
      </c>
      <c r="X654" s="19" t="str">
        <f>IF(B654="","",IF(AND(D654&gt;Vencimientos!$C$4,F654="No"),RANK(W654,$W$6:$W$1001,1)+COUNTIF($W$6:W654,W654)-1,""))</f>
        <v/>
      </c>
    </row>
    <row r="655" spans="2:24" ht="23.1" customHeight="1">
      <c r="B655" s="24"/>
      <c r="C655" s="24"/>
      <c r="D655" s="25"/>
      <c r="E655" s="26"/>
      <c r="F655" s="27"/>
      <c r="R655" s="19">
        <v>650</v>
      </c>
      <c r="S655" s="20" t="str">
        <f>IF(B655="","",IF(AND(D655&lt;Vencimientos!$C$4,F655="No"),D655,""))</f>
        <v/>
      </c>
      <c r="T655" s="19" t="str">
        <f>IF(B655="","",IF(AND(D655&lt;Vencimientos!$C$4,F655="No"),RANK(S655,$S$6:$S$1001,1)+COUNTIF($S$6:S655,S655)-1,""))</f>
        <v/>
      </c>
      <c r="U655" s="20" t="str">
        <f>IF(B655="","",IF(AND(D655=Vencimientos!$C$4,F655="No"),D655,""))</f>
        <v/>
      </c>
      <c r="V655" s="19" t="str">
        <f>IF(B655="","",IF(AND(D655=Vencimientos!$C$4,F655="No"),RANK(U655,$U$6:$U$1001,1)+COUNTIF($U$6:U655,U655)-1,""))</f>
        <v/>
      </c>
      <c r="W655" s="20" t="str">
        <f>IF(B655="","",IF(AND(D655&gt;Vencimientos!$C$4,F655="No"),D655,""))</f>
        <v/>
      </c>
      <c r="X655" s="19" t="str">
        <f>IF(B655="","",IF(AND(D655&gt;Vencimientos!$C$4,F655="No"),RANK(W655,$W$6:$W$1001,1)+COUNTIF($W$6:W655,W655)-1,""))</f>
        <v/>
      </c>
    </row>
    <row r="656" spans="2:24" ht="23.1" customHeight="1">
      <c r="B656" s="24"/>
      <c r="C656" s="24"/>
      <c r="D656" s="25"/>
      <c r="E656" s="26"/>
      <c r="F656" s="27"/>
      <c r="R656" s="19">
        <v>651</v>
      </c>
      <c r="S656" s="20" t="str">
        <f>IF(B656="","",IF(AND(D656&lt;Vencimientos!$C$4,F656="No"),D656,""))</f>
        <v/>
      </c>
      <c r="T656" s="19" t="str">
        <f>IF(B656="","",IF(AND(D656&lt;Vencimientos!$C$4,F656="No"),RANK(S656,$S$6:$S$1001,1)+COUNTIF($S$6:S656,S656)-1,""))</f>
        <v/>
      </c>
      <c r="U656" s="20" t="str">
        <f>IF(B656="","",IF(AND(D656=Vencimientos!$C$4,F656="No"),D656,""))</f>
        <v/>
      </c>
      <c r="V656" s="19" t="str">
        <f>IF(B656="","",IF(AND(D656=Vencimientos!$C$4,F656="No"),RANK(U656,$U$6:$U$1001,1)+COUNTIF($U$6:U656,U656)-1,""))</f>
        <v/>
      </c>
      <c r="W656" s="20" t="str">
        <f>IF(B656="","",IF(AND(D656&gt;Vencimientos!$C$4,F656="No"),D656,""))</f>
        <v/>
      </c>
      <c r="X656" s="19" t="str">
        <f>IF(B656="","",IF(AND(D656&gt;Vencimientos!$C$4,F656="No"),RANK(W656,$W$6:$W$1001,1)+COUNTIF($W$6:W656,W656)-1,""))</f>
        <v/>
      </c>
    </row>
    <row r="657" spans="2:24" ht="23.1" customHeight="1">
      <c r="B657" s="24"/>
      <c r="C657" s="24"/>
      <c r="D657" s="25"/>
      <c r="E657" s="26"/>
      <c r="F657" s="27"/>
      <c r="R657" s="19">
        <v>652</v>
      </c>
      <c r="S657" s="20" t="str">
        <f>IF(B657="","",IF(AND(D657&lt;Vencimientos!$C$4,F657="No"),D657,""))</f>
        <v/>
      </c>
      <c r="T657" s="19" t="str">
        <f>IF(B657="","",IF(AND(D657&lt;Vencimientos!$C$4,F657="No"),RANK(S657,$S$6:$S$1001,1)+COUNTIF($S$6:S657,S657)-1,""))</f>
        <v/>
      </c>
      <c r="U657" s="20" t="str">
        <f>IF(B657="","",IF(AND(D657=Vencimientos!$C$4,F657="No"),D657,""))</f>
        <v/>
      </c>
      <c r="V657" s="19" t="str">
        <f>IF(B657="","",IF(AND(D657=Vencimientos!$C$4,F657="No"),RANK(U657,$U$6:$U$1001,1)+COUNTIF($U$6:U657,U657)-1,""))</f>
        <v/>
      </c>
      <c r="W657" s="20" t="str">
        <f>IF(B657="","",IF(AND(D657&gt;Vencimientos!$C$4,F657="No"),D657,""))</f>
        <v/>
      </c>
      <c r="X657" s="19" t="str">
        <f>IF(B657="","",IF(AND(D657&gt;Vencimientos!$C$4,F657="No"),RANK(W657,$W$6:$W$1001,1)+COUNTIF($W$6:W657,W657)-1,""))</f>
        <v/>
      </c>
    </row>
    <row r="658" spans="2:24" ht="23.1" customHeight="1">
      <c r="B658" s="24"/>
      <c r="C658" s="24"/>
      <c r="D658" s="25"/>
      <c r="E658" s="26"/>
      <c r="F658" s="27"/>
      <c r="R658" s="19">
        <v>653</v>
      </c>
      <c r="S658" s="20" t="str">
        <f>IF(B658="","",IF(AND(D658&lt;Vencimientos!$C$4,F658="No"),D658,""))</f>
        <v/>
      </c>
      <c r="T658" s="19" t="str">
        <f>IF(B658="","",IF(AND(D658&lt;Vencimientos!$C$4,F658="No"),RANK(S658,$S$6:$S$1001,1)+COUNTIF($S$6:S658,S658)-1,""))</f>
        <v/>
      </c>
      <c r="U658" s="20" t="str">
        <f>IF(B658="","",IF(AND(D658=Vencimientos!$C$4,F658="No"),D658,""))</f>
        <v/>
      </c>
      <c r="V658" s="19" t="str">
        <f>IF(B658="","",IF(AND(D658=Vencimientos!$C$4,F658="No"),RANK(U658,$U$6:$U$1001,1)+COUNTIF($U$6:U658,U658)-1,""))</f>
        <v/>
      </c>
      <c r="W658" s="20" t="str">
        <f>IF(B658="","",IF(AND(D658&gt;Vencimientos!$C$4,F658="No"),D658,""))</f>
        <v/>
      </c>
      <c r="X658" s="19" t="str">
        <f>IF(B658="","",IF(AND(D658&gt;Vencimientos!$C$4,F658="No"),RANK(W658,$W$6:$W$1001,1)+COUNTIF($W$6:W658,W658)-1,""))</f>
        <v/>
      </c>
    </row>
    <row r="659" spans="2:24" ht="23.1" customHeight="1">
      <c r="B659" s="24"/>
      <c r="C659" s="24"/>
      <c r="D659" s="25"/>
      <c r="E659" s="26"/>
      <c r="F659" s="27"/>
      <c r="R659" s="19">
        <v>654</v>
      </c>
      <c r="S659" s="20" t="str">
        <f>IF(B659="","",IF(AND(D659&lt;Vencimientos!$C$4,F659="No"),D659,""))</f>
        <v/>
      </c>
      <c r="T659" s="19" t="str">
        <f>IF(B659="","",IF(AND(D659&lt;Vencimientos!$C$4,F659="No"),RANK(S659,$S$6:$S$1001,1)+COUNTIF($S$6:S659,S659)-1,""))</f>
        <v/>
      </c>
      <c r="U659" s="20" t="str">
        <f>IF(B659="","",IF(AND(D659=Vencimientos!$C$4,F659="No"),D659,""))</f>
        <v/>
      </c>
      <c r="V659" s="19" t="str">
        <f>IF(B659="","",IF(AND(D659=Vencimientos!$C$4,F659="No"),RANK(U659,$U$6:$U$1001,1)+COUNTIF($U$6:U659,U659)-1,""))</f>
        <v/>
      </c>
      <c r="W659" s="20" t="str">
        <f>IF(B659="","",IF(AND(D659&gt;Vencimientos!$C$4,F659="No"),D659,""))</f>
        <v/>
      </c>
      <c r="X659" s="19" t="str">
        <f>IF(B659="","",IF(AND(D659&gt;Vencimientos!$C$4,F659="No"),RANK(W659,$W$6:$W$1001,1)+COUNTIF($W$6:W659,W659)-1,""))</f>
        <v/>
      </c>
    </row>
    <row r="660" spans="2:24" ht="23.1" customHeight="1">
      <c r="B660" s="24"/>
      <c r="C660" s="24"/>
      <c r="D660" s="25"/>
      <c r="E660" s="26"/>
      <c r="F660" s="27"/>
      <c r="R660" s="19">
        <v>655</v>
      </c>
      <c r="S660" s="20" t="str">
        <f>IF(B660="","",IF(AND(D660&lt;Vencimientos!$C$4,F660="No"),D660,""))</f>
        <v/>
      </c>
      <c r="T660" s="19" t="str">
        <f>IF(B660="","",IF(AND(D660&lt;Vencimientos!$C$4,F660="No"),RANK(S660,$S$6:$S$1001,1)+COUNTIF($S$6:S660,S660)-1,""))</f>
        <v/>
      </c>
      <c r="U660" s="20" t="str">
        <f>IF(B660="","",IF(AND(D660=Vencimientos!$C$4,F660="No"),D660,""))</f>
        <v/>
      </c>
      <c r="V660" s="19" t="str">
        <f>IF(B660="","",IF(AND(D660=Vencimientos!$C$4,F660="No"),RANK(U660,$U$6:$U$1001,1)+COUNTIF($U$6:U660,U660)-1,""))</f>
        <v/>
      </c>
      <c r="W660" s="20" t="str">
        <f>IF(B660="","",IF(AND(D660&gt;Vencimientos!$C$4,F660="No"),D660,""))</f>
        <v/>
      </c>
      <c r="X660" s="19" t="str">
        <f>IF(B660="","",IF(AND(D660&gt;Vencimientos!$C$4,F660="No"),RANK(W660,$W$6:$W$1001,1)+COUNTIF($W$6:W660,W660)-1,""))</f>
        <v/>
      </c>
    </row>
    <row r="661" spans="2:24" ht="23.1" customHeight="1">
      <c r="B661" s="24"/>
      <c r="C661" s="24"/>
      <c r="D661" s="25"/>
      <c r="E661" s="26"/>
      <c r="F661" s="27"/>
      <c r="R661" s="19">
        <v>656</v>
      </c>
      <c r="S661" s="20" t="str">
        <f>IF(B661="","",IF(AND(D661&lt;Vencimientos!$C$4,F661="No"),D661,""))</f>
        <v/>
      </c>
      <c r="T661" s="19" t="str">
        <f>IF(B661="","",IF(AND(D661&lt;Vencimientos!$C$4,F661="No"),RANK(S661,$S$6:$S$1001,1)+COUNTIF($S$6:S661,S661)-1,""))</f>
        <v/>
      </c>
      <c r="U661" s="20" t="str">
        <f>IF(B661="","",IF(AND(D661=Vencimientos!$C$4,F661="No"),D661,""))</f>
        <v/>
      </c>
      <c r="V661" s="19" t="str">
        <f>IF(B661="","",IF(AND(D661=Vencimientos!$C$4,F661="No"),RANK(U661,$U$6:$U$1001,1)+COUNTIF($U$6:U661,U661)-1,""))</f>
        <v/>
      </c>
      <c r="W661" s="20" t="str">
        <f>IF(B661="","",IF(AND(D661&gt;Vencimientos!$C$4,F661="No"),D661,""))</f>
        <v/>
      </c>
      <c r="X661" s="19" t="str">
        <f>IF(B661="","",IF(AND(D661&gt;Vencimientos!$C$4,F661="No"),RANK(W661,$W$6:$W$1001,1)+COUNTIF($W$6:W661,W661)-1,""))</f>
        <v/>
      </c>
    </row>
    <row r="662" spans="2:24" ht="23.1" customHeight="1">
      <c r="B662" s="24"/>
      <c r="C662" s="24"/>
      <c r="D662" s="25"/>
      <c r="E662" s="26"/>
      <c r="F662" s="27"/>
      <c r="R662" s="19">
        <v>657</v>
      </c>
      <c r="S662" s="20" t="str">
        <f>IF(B662="","",IF(AND(D662&lt;Vencimientos!$C$4,F662="No"),D662,""))</f>
        <v/>
      </c>
      <c r="T662" s="19" t="str">
        <f>IF(B662="","",IF(AND(D662&lt;Vencimientos!$C$4,F662="No"),RANK(S662,$S$6:$S$1001,1)+COUNTIF($S$6:S662,S662)-1,""))</f>
        <v/>
      </c>
      <c r="U662" s="20" t="str">
        <f>IF(B662="","",IF(AND(D662=Vencimientos!$C$4,F662="No"),D662,""))</f>
        <v/>
      </c>
      <c r="V662" s="19" t="str">
        <f>IF(B662="","",IF(AND(D662=Vencimientos!$C$4,F662="No"),RANK(U662,$U$6:$U$1001,1)+COUNTIF($U$6:U662,U662)-1,""))</f>
        <v/>
      </c>
      <c r="W662" s="20" t="str">
        <f>IF(B662="","",IF(AND(D662&gt;Vencimientos!$C$4,F662="No"),D662,""))</f>
        <v/>
      </c>
      <c r="X662" s="19" t="str">
        <f>IF(B662="","",IF(AND(D662&gt;Vencimientos!$C$4,F662="No"),RANK(W662,$W$6:$W$1001,1)+COUNTIF($W$6:W662,W662)-1,""))</f>
        <v/>
      </c>
    </row>
    <row r="663" spans="2:24" ht="23.1" customHeight="1">
      <c r="B663" s="24"/>
      <c r="C663" s="24"/>
      <c r="D663" s="25"/>
      <c r="E663" s="26"/>
      <c r="F663" s="27"/>
      <c r="R663" s="19">
        <v>658</v>
      </c>
      <c r="S663" s="20" t="str">
        <f>IF(B663="","",IF(AND(D663&lt;Vencimientos!$C$4,F663="No"),D663,""))</f>
        <v/>
      </c>
      <c r="T663" s="19" t="str">
        <f>IF(B663="","",IF(AND(D663&lt;Vencimientos!$C$4,F663="No"),RANK(S663,$S$6:$S$1001,1)+COUNTIF($S$6:S663,S663)-1,""))</f>
        <v/>
      </c>
      <c r="U663" s="20" t="str">
        <f>IF(B663="","",IF(AND(D663=Vencimientos!$C$4,F663="No"),D663,""))</f>
        <v/>
      </c>
      <c r="V663" s="19" t="str">
        <f>IF(B663="","",IF(AND(D663=Vencimientos!$C$4,F663="No"),RANK(U663,$U$6:$U$1001,1)+COUNTIF($U$6:U663,U663)-1,""))</f>
        <v/>
      </c>
      <c r="W663" s="20" t="str">
        <f>IF(B663="","",IF(AND(D663&gt;Vencimientos!$C$4,F663="No"),D663,""))</f>
        <v/>
      </c>
      <c r="X663" s="19" t="str">
        <f>IF(B663="","",IF(AND(D663&gt;Vencimientos!$C$4,F663="No"),RANK(W663,$W$6:$W$1001,1)+COUNTIF($W$6:W663,W663)-1,""))</f>
        <v/>
      </c>
    </row>
    <row r="664" spans="2:24" ht="23.1" customHeight="1">
      <c r="B664" s="24"/>
      <c r="C664" s="24"/>
      <c r="D664" s="25"/>
      <c r="E664" s="26"/>
      <c r="F664" s="27"/>
      <c r="R664" s="19">
        <v>659</v>
      </c>
      <c r="S664" s="20" t="str">
        <f>IF(B664="","",IF(AND(D664&lt;Vencimientos!$C$4,F664="No"),D664,""))</f>
        <v/>
      </c>
      <c r="T664" s="19" t="str">
        <f>IF(B664="","",IF(AND(D664&lt;Vencimientos!$C$4,F664="No"),RANK(S664,$S$6:$S$1001,1)+COUNTIF($S$6:S664,S664)-1,""))</f>
        <v/>
      </c>
      <c r="U664" s="20" t="str">
        <f>IF(B664="","",IF(AND(D664=Vencimientos!$C$4,F664="No"),D664,""))</f>
        <v/>
      </c>
      <c r="V664" s="19" t="str">
        <f>IF(B664="","",IF(AND(D664=Vencimientos!$C$4,F664="No"),RANK(U664,$U$6:$U$1001,1)+COUNTIF($U$6:U664,U664)-1,""))</f>
        <v/>
      </c>
      <c r="W664" s="20" t="str">
        <f>IF(B664="","",IF(AND(D664&gt;Vencimientos!$C$4,F664="No"),D664,""))</f>
        <v/>
      </c>
      <c r="X664" s="19" t="str">
        <f>IF(B664="","",IF(AND(D664&gt;Vencimientos!$C$4,F664="No"),RANK(W664,$W$6:$W$1001,1)+COUNTIF($W$6:W664,W664)-1,""))</f>
        <v/>
      </c>
    </row>
    <row r="665" spans="2:24" ht="23.1" customHeight="1">
      <c r="B665" s="24"/>
      <c r="C665" s="24"/>
      <c r="D665" s="25"/>
      <c r="E665" s="26"/>
      <c r="F665" s="27"/>
      <c r="R665" s="19">
        <v>660</v>
      </c>
      <c r="S665" s="20" t="str">
        <f>IF(B665="","",IF(AND(D665&lt;Vencimientos!$C$4,F665="No"),D665,""))</f>
        <v/>
      </c>
      <c r="T665" s="19" t="str">
        <f>IF(B665="","",IF(AND(D665&lt;Vencimientos!$C$4,F665="No"),RANK(S665,$S$6:$S$1001,1)+COUNTIF($S$6:S665,S665)-1,""))</f>
        <v/>
      </c>
      <c r="U665" s="20" t="str">
        <f>IF(B665="","",IF(AND(D665=Vencimientos!$C$4,F665="No"),D665,""))</f>
        <v/>
      </c>
      <c r="V665" s="19" t="str">
        <f>IF(B665="","",IF(AND(D665=Vencimientos!$C$4,F665="No"),RANK(U665,$U$6:$U$1001,1)+COUNTIF($U$6:U665,U665)-1,""))</f>
        <v/>
      </c>
      <c r="W665" s="20" t="str">
        <f>IF(B665="","",IF(AND(D665&gt;Vencimientos!$C$4,F665="No"),D665,""))</f>
        <v/>
      </c>
      <c r="X665" s="19" t="str">
        <f>IF(B665="","",IF(AND(D665&gt;Vencimientos!$C$4,F665="No"),RANK(W665,$W$6:$W$1001,1)+COUNTIF($W$6:W665,W665)-1,""))</f>
        <v/>
      </c>
    </row>
    <row r="666" spans="2:24" ht="23.1" customHeight="1">
      <c r="B666" s="24"/>
      <c r="C666" s="24"/>
      <c r="D666" s="25"/>
      <c r="E666" s="26"/>
      <c r="F666" s="27"/>
      <c r="R666" s="19">
        <v>661</v>
      </c>
      <c r="S666" s="20" t="str">
        <f>IF(B666="","",IF(AND(D666&lt;Vencimientos!$C$4,F666="No"),D666,""))</f>
        <v/>
      </c>
      <c r="T666" s="19" t="str">
        <f>IF(B666="","",IF(AND(D666&lt;Vencimientos!$C$4,F666="No"),RANK(S666,$S$6:$S$1001,1)+COUNTIF($S$6:S666,S666)-1,""))</f>
        <v/>
      </c>
      <c r="U666" s="20" t="str">
        <f>IF(B666="","",IF(AND(D666=Vencimientos!$C$4,F666="No"),D666,""))</f>
        <v/>
      </c>
      <c r="V666" s="19" t="str">
        <f>IF(B666="","",IF(AND(D666=Vencimientos!$C$4,F666="No"),RANK(U666,$U$6:$U$1001,1)+COUNTIF($U$6:U666,U666)-1,""))</f>
        <v/>
      </c>
      <c r="W666" s="20" t="str">
        <f>IF(B666="","",IF(AND(D666&gt;Vencimientos!$C$4,F666="No"),D666,""))</f>
        <v/>
      </c>
      <c r="X666" s="19" t="str">
        <f>IF(B666="","",IF(AND(D666&gt;Vencimientos!$C$4,F666="No"),RANK(W666,$W$6:$W$1001,1)+COUNTIF($W$6:W666,W666)-1,""))</f>
        <v/>
      </c>
    </row>
    <row r="667" spans="2:24" ht="23.1" customHeight="1">
      <c r="B667" s="24"/>
      <c r="C667" s="24"/>
      <c r="D667" s="25"/>
      <c r="E667" s="26"/>
      <c r="F667" s="27"/>
      <c r="R667" s="19">
        <v>662</v>
      </c>
      <c r="S667" s="20" t="str">
        <f>IF(B667="","",IF(AND(D667&lt;Vencimientos!$C$4,F667="No"),D667,""))</f>
        <v/>
      </c>
      <c r="T667" s="19" t="str">
        <f>IF(B667="","",IF(AND(D667&lt;Vencimientos!$C$4,F667="No"),RANK(S667,$S$6:$S$1001,1)+COUNTIF($S$6:S667,S667)-1,""))</f>
        <v/>
      </c>
      <c r="U667" s="20" t="str">
        <f>IF(B667="","",IF(AND(D667=Vencimientos!$C$4,F667="No"),D667,""))</f>
        <v/>
      </c>
      <c r="V667" s="19" t="str">
        <f>IF(B667="","",IF(AND(D667=Vencimientos!$C$4,F667="No"),RANK(U667,$U$6:$U$1001,1)+COUNTIF($U$6:U667,U667)-1,""))</f>
        <v/>
      </c>
      <c r="W667" s="20" t="str">
        <f>IF(B667="","",IF(AND(D667&gt;Vencimientos!$C$4,F667="No"),D667,""))</f>
        <v/>
      </c>
      <c r="X667" s="19" t="str">
        <f>IF(B667="","",IF(AND(D667&gt;Vencimientos!$C$4,F667="No"),RANK(W667,$W$6:$W$1001,1)+COUNTIF($W$6:W667,W667)-1,""))</f>
        <v/>
      </c>
    </row>
    <row r="668" spans="2:24" ht="23.1" customHeight="1">
      <c r="B668" s="24"/>
      <c r="C668" s="24"/>
      <c r="D668" s="25"/>
      <c r="E668" s="26"/>
      <c r="F668" s="27"/>
      <c r="R668" s="19">
        <v>663</v>
      </c>
      <c r="S668" s="20" t="str">
        <f>IF(B668="","",IF(AND(D668&lt;Vencimientos!$C$4,F668="No"),D668,""))</f>
        <v/>
      </c>
      <c r="T668" s="19" t="str">
        <f>IF(B668="","",IF(AND(D668&lt;Vencimientos!$C$4,F668="No"),RANK(S668,$S$6:$S$1001,1)+COUNTIF($S$6:S668,S668)-1,""))</f>
        <v/>
      </c>
      <c r="U668" s="20" t="str">
        <f>IF(B668="","",IF(AND(D668=Vencimientos!$C$4,F668="No"),D668,""))</f>
        <v/>
      </c>
      <c r="V668" s="19" t="str">
        <f>IF(B668="","",IF(AND(D668=Vencimientos!$C$4,F668="No"),RANK(U668,$U$6:$U$1001,1)+COUNTIF($U$6:U668,U668)-1,""))</f>
        <v/>
      </c>
      <c r="W668" s="20" t="str">
        <f>IF(B668="","",IF(AND(D668&gt;Vencimientos!$C$4,F668="No"),D668,""))</f>
        <v/>
      </c>
      <c r="X668" s="19" t="str">
        <f>IF(B668="","",IF(AND(D668&gt;Vencimientos!$C$4,F668="No"),RANK(W668,$W$6:$W$1001,1)+COUNTIF($W$6:W668,W668)-1,""))</f>
        <v/>
      </c>
    </row>
    <row r="669" spans="2:24" ht="23.1" customHeight="1">
      <c r="B669" s="24"/>
      <c r="C669" s="24"/>
      <c r="D669" s="25"/>
      <c r="E669" s="26"/>
      <c r="F669" s="27"/>
      <c r="R669" s="19">
        <v>664</v>
      </c>
      <c r="S669" s="20" t="str">
        <f>IF(B669="","",IF(AND(D669&lt;Vencimientos!$C$4,F669="No"),D669,""))</f>
        <v/>
      </c>
      <c r="T669" s="19" t="str">
        <f>IF(B669="","",IF(AND(D669&lt;Vencimientos!$C$4,F669="No"),RANK(S669,$S$6:$S$1001,1)+COUNTIF($S$6:S669,S669)-1,""))</f>
        <v/>
      </c>
      <c r="U669" s="20" t="str">
        <f>IF(B669="","",IF(AND(D669=Vencimientos!$C$4,F669="No"),D669,""))</f>
        <v/>
      </c>
      <c r="V669" s="19" t="str">
        <f>IF(B669="","",IF(AND(D669=Vencimientos!$C$4,F669="No"),RANK(U669,$U$6:$U$1001,1)+COUNTIF($U$6:U669,U669)-1,""))</f>
        <v/>
      </c>
      <c r="W669" s="20" t="str">
        <f>IF(B669="","",IF(AND(D669&gt;Vencimientos!$C$4,F669="No"),D669,""))</f>
        <v/>
      </c>
      <c r="X669" s="19" t="str">
        <f>IF(B669="","",IF(AND(D669&gt;Vencimientos!$C$4,F669="No"),RANK(W669,$W$6:$W$1001,1)+COUNTIF($W$6:W669,W669)-1,""))</f>
        <v/>
      </c>
    </row>
    <row r="670" spans="2:24" ht="23.1" customHeight="1">
      <c r="B670" s="24"/>
      <c r="C670" s="24"/>
      <c r="D670" s="25"/>
      <c r="E670" s="26"/>
      <c r="F670" s="27"/>
      <c r="R670" s="19">
        <v>665</v>
      </c>
      <c r="S670" s="20" t="str">
        <f>IF(B670="","",IF(AND(D670&lt;Vencimientos!$C$4,F670="No"),D670,""))</f>
        <v/>
      </c>
      <c r="T670" s="19" t="str">
        <f>IF(B670="","",IF(AND(D670&lt;Vencimientos!$C$4,F670="No"),RANK(S670,$S$6:$S$1001,1)+COUNTIF($S$6:S670,S670)-1,""))</f>
        <v/>
      </c>
      <c r="U670" s="20" t="str">
        <f>IF(B670="","",IF(AND(D670=Vencimientos!$C$4,F670="No"),D670,""))</f>
        <v/>
      </c>
      <c r="V670" s="19" t="str">
        <f>IF(B670="","",IF(AND(D670=Vencimientos!$C$4,F670="No"),RANK(U670,$U$6:$U$1001,1)+COUNTIF($U$6:U670,U670)-1,""))</f>
        <v/>
      </c>
      <c r="W670" s="20" t="str">
        <f>IF(B670="","",IF(AND(D670&gt;Vencimientos!$C$4,F670="No"),D670,""))</f>
        <v/>
      </c>
      <c r="X670" s="19" t="str">
        <f>IF(B670="","",IF(AND(D670&gt;Vencimientos!$C$4,F670="No"),RANK(W670,$W$6:$W$1001,1)+COUNTIF($W$6:W670,W670)-1,""))</f>
        <v/>
      </c>
    </row>
    <row r="671" spans="2:24" ht="23.1" customHeight="1">
      <c r="B671" s="24"/>
      <c r="C671" s="24"/>
      <c r="D671" s="25"/>
      <c r="E671" s="26"/>
      <c r="F671" s="27"/>
      <c r="R671" s="19">
        <v>666</v>
      </c>
      <c r="S671" s="20" t="str">
        <f>IF(B671="","",IF(AND(D671&lt;Vencimientos!$C$4,F671="No"),D671,""))</f>
        <v/>
      </c>
      <c r="T671" s="19" t="str">
        <f>IF(B671="","",IF(AND(D671&lt;Vencimientos!$C$4,F671="No"),RANK(S671,$S$6:$S$1001,1)+COUNTIF($S$6:S671,S671)-1,""))</f>
        <v/>
      </c>
      <c r="U671" s="20" t="str">
        <f>IF(B671="","",IF(AND(D671=Vencimientos!$C$4,F671="No"),D671,""))</f>
        <v/>
      </c>
      <c r="V671" s="19" t="str">
        <f>IF(B671="","",IF(AND(D671=Vencimientos!$C$4,F671="No"),RANK(U671,$U$6:$U$1001,1)+COUNTIF($U$6:U671,U671)-1,""))</f>
        <v/>
      </c>
      <c r="W671" s="20" t="str">
        <f>IF(B671="","",IF(AND(D671&gt;Vencimientos!$C$4,F671="No"),D671,""))</f>
        <v/>
      </c>
      <c r="X671" s="19" t="str">
        <f>IF(B671="","",IF(AND(D671&gt;Vencimientos!$C$4,F671="No"),RANK(W671,$W$6:$W$1001,1)+COUNTIF($W$6:W671,W671)-1,""))</f>
        <v/>
      </c>
    </row>
    <row r="672" spans="2:24" ht="23.1" customHeight="1">
      <c r="B672" s="24"/>
      <c r="C672" s="24"/>
      <c r="D672" s="25"/>
      <c r="E672" s="26"/>
      <c r="F672" s="27"/>
      <c r="R672" s="19">
        <v>667</v>
      </c>
      <c r="S672" s="20" t="str">
        <f>IF(B672="","",IF(AND(D672&lt;Vencimientos!$C$4,F672="No"),D672,""))</f>
        <v/>
      </c>
      <c r="T672" s="19" t="str">
        <f>IF(B672="","",IF(AND(D672&lt;Vencimientos!$C$4,F672="No"),RANK(S672,$S$6:$S$1001,1)+COUNTIF($S$6:S672,S672)-1,""))</f>
        <v/>
      </c>
      <c r="U672" s="20" t="str">
        <f>IF(B672="","",IF(AND(D672=Vencimientos!$C$4,F672="No"),D672,""))</f>
        <v/>
      </c>
      <c r="V672" s="19" t="str">
        <f>IF(B672="","",IF(AND(D672=Vencimientos!$C$4,F672="No"),RANK(U672,$U$6:$U$1001,1)+COUNTIF($U$6:U672,U672)-1,""))</f>
        <v/>
      </c>
      <c r="W672" s="20" t="str">
        <f>IF(B672="","",IF(AND(D672&gt;Vencimientos!$C$4,F672="No"),D672,""))</f>
        <v/>
      </c>
      <c r="X672" s="19" t="str">
        <f>IF(B672="","",IF(AND(D672&gt;Vencimientos!$C$4,F672="No"),RANK(W672,$W$6:$W$1001,1)+COUNTIF($W$6:W672,W672)-1,""))</f>
        <v/>
      </c>
    </row>
    <row r="673" spans="2:24" ht="23.1" customHeight="1">
      <c r="B673" s="24"/>
      <c r="C673" s="24"/>
      <c r="D673" s="25"/>
      <c r="E673" s="26"/>
      <c r="F673" s="27"/>
      <c r="R673" s="19">
        <v>668</v>
      </c>
      <c r="S673" s="20" t="str">
        <f>IF(B673="","",IF(AND(D673&lt;Vencimientos!$C$4,F673="No"),D673,""))</f>
        <v/>
      </c>
      <c r="T673" s="19" t="str">
        <f>IF(B673="","",IF(AND(D673&lt;Vencimientos!$C$4,F673="No"),RANK(S673,$S$6:$S$1001,1)+COUNTIF($S$6:S673,S673)-1,""))</f>
        <v/>
      </c>
      <c r="U673" s="20" t="str">
        <f>IF(B673="","",IF(AND(D673=Vencimientos!$C$4,F673="No"),D673,""))</f>
        <v/>
      </c>
      <c r="V673" s="19" t="str">
        <f>IF(B673="","",IF(AND(D673=Vencimientos!$C$4,F673="No"),RANK(U673,$U$6:$U$1001,1)+COUNTIF($U$6:U673,U673)-1,""))</f>
        <v/>
      </c>
      <c r="W673" s="20" t="str">
        <f>IF(B673="","",IF(AND(D673&gt;Vencimientos!$C$4,F673="No"),D673,""))</f>
        <v/>
      </c>
      <c r="X673" s="19" t="str">
        <f>IF(B673="","",IF(AND(D673&gt;Vencimientos!$C$4,F673="No"),RANK(W673,$W$6:$W$1001,1)+COUNTIF($W$6:W673,W673)-1,""))</f>
        <v/>
      </c>
    </row>
    <row r="674" spans="2:24" ht="23.1" customHeight="1">
      <c r="B674" s="24"/>
      <c r="C674" s="24"/>
      <c r="D674" s="25"/>
      <c r="E674" s="26"/>
      <c r="F674" s="27"/>
      <c r="R674" s="19">
        <v>669</v>
      </c>
      <c r="S674" s="20" t="str">
        <f>IF(B674="","",IF(AND(D674&lt;Vencimientos!$C$4,F674="No"),D674,""))</f>
        <v/>
      </c>
      <c r="T674" s="19" t="str">
        <f>IF(B674="","",IF(AND(D674&lt;Vencimientos!$C$4,F674="No"),RANK(S674,$S$6:$S$1001,1)+COUNTIF($S$6:S674,S674)-1,""))</f>
        <v/>
      </c>
      <c r="U674" s="20" t="str">
        <f>IF(B674="","",IF(AND(D674=Vencimientos!$C$4,F674="No"),D674,""))</f>
        <v/>
      </c>
      <c r="V674" s="19" t="str">
        <f>IF(B674="","",IF(AND(D674=Vencimientos!$C$4,F674="No"),RANK(U674,$U$6:$U$1001,1)+COUNTIF($U$6:U674,U674)-1,""))</f>
        <v/>
      </c>
      <c r="W674" s="20" t="str">
        <f>IF(B674="","",IF(AND(D674&gt;Vencimientos!$C$4,F674="No"),D674,""))</f>
        <v/>
      </c>
      <c r="X674" s="19" t="str">
        <f>IF(B674="","",IF(AND(D674&gt;Vencimientos!$C$4,F674="No"),RANK(W674,$W$6:$W$1001,1)+COUNTIF($W$6:W674,W674)-1,""))</f>
        <v/>
      </c>
    </row>
    <row r="675" spans="2:24" ht="23.1" customHeight="1">
      <c r="B675" s="24"/>
      <c r="C675" s="24"/>
      <c r="D675" s="25"/>
      <c r="E675" s="26"/>
      <c r="F675" s="27"/>
      <c r="R675" s="19">
        <v>670</v>
      </c>
      <c r="S675" s="20" t="str">
        <f>IF(B675="","",IF(AND(D675&lt;Vencimientos!$C$4,F675="No"),D675,""))</f>
        <v/>
      </c>
      <c r="T675" s="19" t="str">
        <f>IF(B675="","",IF(AND(D675&lt;Vencimientos!$C$4,F675="No"),RANK(S675,$S$6:$S$1001,1)+COUNTIF($S$6:S675,S675)-1,""))</f>
        <v/>
      </c>
      <c r="U675" s="20" t="str">
        <f>IF(B675="","",IF(AND(D675=Vencimientos!$C$4,F675="No"),D675,""))</f>
        <v/>
      </c>
      <c r="V675" s="19" t="str">
        <f>IF(B675="","",IF(AND(D675=Vencimientos!$C$4,F675="No"),RANK(U675,$U$6:$U$1001,1)+COUNTIF($U$6:U675,U675)-1,""))</f>
        <v/>
      </c>
      <c r="W675" s="20" t="str">
        <f>IF(B675="","",IF(AND(D675&gt;Vencimientos!$C$4,F675="No"),D675,""))</f>
        <v/>
      </c>
      <c r="X675" s="19" t="str">
        <f>IF(B675="","",IF(AND(D675&gt;Vencimientos!$C$4,F675="No"),RANK(W675,$W$6:$W$1001,1)+COUNTIF($W$6:W675,W675)-1,""))</f>
        <v/>
      </c>
    </row>
    <row r="676" spans="2:24" ht="23.1" customHeight="1">
      <c r="B676" s="24"/>
      <c r="C676" s="24"/>
      <c r="D676" s="25"/>
      <c r="E676" s="26"/>
      <c r="F676" s="27"/>
      <c r="R676" s="19">
        <v>671</v>
      </c>
      <c r="S676" s="20" t="str">
        <f>IF(B676="","",IF(AND(D676&lt;Vencimientos!$C$4,F676="No"),D676,""))</f>
        <v/>
      </c>
      <c r="T676" s="19" t="str">
        <f>IF(B676="","",IF(AND(D676&lt;Vencimientos!$C$4,F676="No"),RANK(S676,$S$6:$S$1001,1)+COUNTIF($S$6:S676,S676)-1,""))</f>
        <v/>
      </c>
      <c r="U676" s="20" t="str">
        <f>IF(B676="","",IF(AND(D676=Vencimientos!$C$4,F676="No"),D676,""))</f>
        <v/>
      </c>
      <c r="V676" s="19" t="str">
        <f>IF(B676="","",IF(AND(D676=Vencimientos!$C$4,F676="No"),RANK(U676,$U$6:$U$1001,1)+COUNTIF($U$6:U676,U676)-1,""))</f>
        <v/>
      </c>
      <c r="W676" s="20" t="str">
        <f>IF(B676="","",IF(AND(D676&gt;Vencimientos!$C$4,F676="No"),D676,""))</f>
        <v/>
      </c>
      <c r="X676" s="19" t="str">
        <f>IF(B676="","",IF(AND(D676&gt;Vencimientos!$C$4,F676="No"),RANK(W676,$W$6:$W$1001,1)+COUNTIF($W$6:W676,W676)-1,""))</f>
        <v/>
      </c>
    </row>
    <row r="677" spans="2:24" ht="23.1" customHeight="1">
      <c r="B677" s="24"/>
      <c r="C677" s="24"/>
      <c r="D677" s="25"/>
      <c r="E677" s="26"/>
      <c r="F677" s="27"/>
      <c r="R677" s="19">
        <v>672</v>
      </c>
      <c r="S677" s="20" t="str">
        <f>IF(B677="","",IF(AND(D677&lt;Vencimientos!$C$4,F677="No"),D677,""))</f>
        <v/>
      </c>
      <c r="T677" s="19" t="str">
        <f>IF(B677="","",IF(AND(D677&lt;Vencimientos!$C$4,F677="No"),RANK(S677,$S$6:$S$1001,1)+COUNTIF($S$6:S677,S677)-1,""))</f>
        <v/>
      </c>
      <c r="U677" s="20" t="str">
        <f>IF(B677="","",IF(AND(D677=Vencimientos!$C$4,F677="No"),D677,""))</f>
        <v/>
      </c>
      <c r="V677" s="19" t="str">
        <f>IF(B677="","",IF(AND(D677=Vencimientos!$C$4,F677="No"),RANK(U677,$U$6:$U$1001,1)+COUNTIF($U$6:U677,U677)-1,""))</f>
        <v/>
      </c>
      <c r="W677" s="20" t="str">
        <f>IF(B677="","",IF(AND(D677&gt;Vencimientos!$C$4,F677="No"),D677,""))</f>
        <v/>
      </c>
      <c r="X677" s="19" t="str">
        <f>IF(B677="","",IF(AND(D677&gt;Vencimientos!$C$4,F677="No"),RANK(W677,$W$6:$W$1001,1)+COUNTIF($W$6:W677,W677)-1,""))</f>
        <v/>
      </c>
    </row>
    <row r="678" spans="2:24" ht="23.1" customHeight="1">
      <c r="B678" s="24"/>
      <c r="C678" s="24"/>
      <c r="D678" s="25"/>
      <c r="E678" s="26"/>
      <c r="F678" s="27"/>
      <c r="R678" s="19">
        <v>673</v>
      </c>
      <c r="S678" s="20" t="str">
        <f>IF(B678="","",IF(AND(D678&lt;Vencimientos!$C$4,F678="No"),D678,""))</f>
        <v/>
      </c>
      <c r="T678" s="19" t="str">
        <f>IF(B678="","",IF(AND(D678&lt;Vencimientos!$C$4,F678="No"),RANK(S678,$S$6:$S$1001,1)+COUNTIF($S$6:S678,S678)-1,""))</f>
        <v/>
      </c>
      <c r="U678" s="20" t="str">
        <f>IF(B678="","",IF(AND(D678=Vencimientos!$C$4,F678="No"),D678,""))</f>
        <v/>
      </c>
      <c r="V678" s="19" t="str">
        <f>IF(B678="","",IF(AND(D678=Vencimientos!$C$4,F678="No"),RANK(U678,$U$6:$U$1001,1)+COUNTIF($U$6:U678,U678)-1,""))</f>
        <v/>
      </c>
      <c r="W678" s="20" t="str">
        <f>IF(B678="","",IF(AND(D678&gt;Vencimientos!$C$4,F678="No"),D678,""))</f>
        <v/>
      </c>
      <c r="X678" s="19" t="str">
        <f>IF(B678="","",IF(AND(D678&gt;Vencimientos!$C$4,F678="No"),RANK(W678,$W$6:$W$1001,1)+COUNTIF($W$6:W678,W678)-1,""))</f>
        <v/>
      </c>
    </row>
    <row r="679" spans="2:24" ht="23.1" customHeight="1">
      <c r="B679" s="24"/>
      <c r="C679" s="24"/>
      <c r="D679" s="25"/>
      <c r="E679" s="26"/>
      <c r="F679" s="27"/>
      <c r="R679" s="19">
        <v>674</v>
      </c>
      <c r="S679" s="20" t="str">
        <f>IF(B679="","",IF(AND(D679&lt;Vencimientos!$C$4,F679="No"),D679,""))</f>
        <v/>
      </c>
      <c r="T679" s="19" t="str">
        <f>IF(B679="","",IF(AND(D679&lt;Vencimientos!$C$4,F679="No"),RANK(S679,$S$6:$S$1001,1)+COUNTIF($S$6:S679,S679)-1,""))</f>
        <v/>
      </c>
      <c r="U679" s="20" t="str">
        <f>IF(B679="","",IF(AND(D679=Vencimientos!$C$4,F679="No"),D679,""))</f>
        <v/>
      </c>
      <c r="V679" s="19" t="str">
        <f>IF(B679="","",IF(AND(D679=Vencimientos!$C$4,F679="No"),RANK(U679,$U$6:$U$1001,1)+COUNTIF($U$6:U679,U679)-1,""))</f>
        <v/>
      </c>
      <c r="W679" s="20" t="str">
        <f>IF(B679="","",IF(AND(D679&gt;Vencimientos!$C$4,F679="No"),D679,""))</f>
        <v/>
      </c>
      <c r="X679" s="19" t="str">
        <f>IF(B679="","",IF(AND(D679&gt;Vencimientos!$C$4,F679="No"),RANK(W679,$W$6:$W$1001,1)+COUNTIF($W$6:W679,W679)-1,""))</f>
        <v/>
      </c>
    </row>
    <row r="680" spans="2:24" ht="23.1" customHeight="1">
      <c r="B680" s="24"/>
      <c r="C680" s="24"/>
      <c r="D680" s="25"/>
      <c r="E680" s="26"/>
      <c r="F680" s="27"/>
      <c r="R680" s="19">
        <v>675</v>
      </c>
      <c r="S680" s="20" t="str">
        <f>IF(B680="","",IF(AND(D680&lt;Vencimientos!$C$4,F680="No"),D680,""))</f>
        <v/>
      </c>
      <c r="T680" s="19" t="str">
        <f>IF(B680="","",IF(AND(D680&lt;Vencimientos!$C$4,F680="No"),RANK(S680,$S$6:$S$1001,1)+COUNTIF($S$6:S680,S680)-1,""))</f>
        <v/>
      </c>
      <c r="U680" s="20" t="str">
        <f>IF(B680="","",IF(AND(D680=Vencimientos!$C$4,F680="No"),D680,""))</f>
        <v/>
      </c>
      <c r="V680" s="19" t="str">
        <f>IF(B680="","",IF(AND(D680=Vencimientos!$C$4,F680="No"),RANK(U680,$U$6:$U$1001,1)+COUNTIF($U$6:U680,U680)-1,""))</f>
        <v/>
      </c>
      <c r="W680" s="20" t="str">
        <f>IF(B680="","",IF(AND(D680&gt;Vencimientos!$C$4,F680="No"),D680,""))</f>
        <v/>
      </c>
      <c r="X680" s="19" t="str">
        <f>IF(B680="","",IF(AND(D680&gt;Vencimientos!$C$4,F680="No"),RANK(W680,$W$6:$W$1001,1)+COUNTIF($W$6:W680,W680)-1,""))</f>
        <v/>
      </c>
    </row>
    <row r="681" spans="2:24" ht="23.1" customHeight="1">
      <c r="B681" s="24"/>
      <c r="C681" s="24"/>
      <c r="D681" s="25"/>
      <c r="E681" s="26"/>
      <c r="F681" s="27"/>
      <c r="R681" s="19">
        <v>676</v>
      </c>
      <c r="S681" s="20" t="str">
        <f>IF(B681="","",IF(AND(D681&lt;Vencimientos!$C$4,F681="No"),D681,""))</f>
        <v/>
      </c>
      <c r="T681" s="19" t="str">
        <f>IF(B681="","",IF(AND(D681&lt;Vencimientos!$C$4,F681="No"),RANK(S681,$S$6:$S$1001,1)+COUNTIF($S$6:S681,S681)-1,""))</f>
        <v/>
      </c>
      <c r="U681" s="20" t="str">
        <f>IF(B681="","",IF(AND(D681=Vencimientos!$C$4,F681="No"),D681,""))</f>
        <v/>
      </c>
      <c r="V681" s="19" t="str">
        <f>IF(B681="","",IF(AND(D681=Vencimientos!$C$4,F681="No"),RANK(U681,$U$6:$U$1001,1)+COUNTIF($U$6:U681,U681)-1,""))</f>
        <v/>
      </c>
      <c r="W681" s="20" t="str">
        <f>IF(B681="","",IF(AND(D681&gt;Vencimientos!$C$4,F681="No"),D681,""))</f>
        <v/>
      </c>
      <c r="X681" s="19" t="str">
        <f>IF(B681="","",IF(AND(D681&gt;Vencimientos!$C$4,F681="No"),RANK(W681,$W$6:$W$1001,1)+COUNTIF($W$6:W681,W681)-1,""))</f>
        <v/>
      </c>
    </row>
    <row r="682" spans="2:24" ht="23.1" customHeight="1">
      <c r="B682" s="24"/>
      <c r="C682" s="24"/>
      <c r="D682" s="25"/>
      <c r="E682" s="26"/>
      <c r="F682" s="27"/>
      <c r="R682" s="19">
        <v>677</v>
      </c>
      <c r="S682" s="20" t="str">
        <f>IF(B682="","",IF(AND(D682&lt;Vencimientos!$C$4,F682="No"),D682,""))</f>
        <v/>
      </c>
      <c r="T682" s="19" t="str">
        <f>IF(B682="","",IF(AND(D682&lt;Vencimientos!$C$4,F682="No"),RANK(S682,$S$6:$S$1001,1)+COUNTIF($S$6:S682,S682)-1,""))</f>
        <v/>
      </c>
      <c r="U682" s="20" t="str">
        <f>IF(B682="","",IF(AND(D682=Vencimientos!$C$4,F682="No"),D682,""))</f>
        <v/>
      </c>
      <c r="V682" s="19" t="str">
        <f>IF(B682="","",IF(AND(D682=Vencimientos!$C$4,F682="No"),RANK(U682,$U$6:$U$1001,1)+COUNTIF($U$6:U682,U682)-1,""))</f>
        <v/>
      </c>
      <c r="W682" s="20" t="str">
        <f>IF(B682="","",IF(AND(D682&gt;Vencimientos!$C$4,F682="No"),D682,""))</f>
        <v/>
      </c>
      <c r="X682" s="19" t="str">
        <f>IF(B682="","",IF(AND(D682&gt;Vencimientos!$C$4,F682="No"),RANK(W682,$W$6:$W$1001,1)+COUNTIF($W$6:W682,W682)-1,""))</f>
        <v/>
      </c>
    </row>
    <row r="683" spans="2:24" ht="23.1" customHeight="1">
      <c r="B683" s="24"/>
      <c r="C683" s="24"/>
      <c r="D683" s="25"/>
      <c r="E683" s="26"/>
      <c r="F683" s="27"/>
      <c r="R683" s="19">
        <v>678</v>
      </c>
      <c r="S683" s="20" t="str">
        <f>IF(B683="","",IF(AND(D683&lt;Vencimientos!$C$4,F683="No"),D683,""))</f>
        <v/>
      </c>
      <c r="T683" s="19" t="str">
        <f>IF(B683="","",IF(AND(D683&lt;Vencimientos!$C$4,F683="No"),RANK(S683,$S$6:$S$1001,1)+COUNTIF($S$6:S683,S683)-1,""))</f>
        <v/>
      </c>
      <c r="U683" s="20" t="str">
        <f>IF(B683="","",IF(AND(D683=Vencimientos!$C$4,F683="No"),D683,""))</f>
        <v/>
      </c>
      <c r="V683" s="19" t="str">
        <f>IF(B683="","",IF(AND(D683=Vencimientos!$C$4,F683="No"),RANK(U683,$U$6:$U$1001,1)+COUNTIF($U$6:U683,U683)-1,""))</f>
        <v/>
      </c>
      <c r="W683" s="20" t="str">
        <f>IF(B683="","",IF(AND(D683&gt;Vencimientos!$C$4,F683="No"),D683,""))</f>
        <v/>
      </c>
      <c r="X683" s="19" t="str">
        <f>IF(B683="","",IF(AND(D683&gt;Vencimientos!$C$4,F683="No"),RANK(W683,$W$6:$W$1001,1)+COUNTIF($W$6:W683,W683)-1,""))</f>
        <v/>
      </c>
    </row>
    <row r="684" spans="2:24" ht="23.1" customHeight="1">
      <c r="B684" s="24"/>
      <c r="C684" s="24"/>
      <c r="D684" s="25"/>
      <c r="E684" s="26"/>
      <c r="F684" s="27"/>
      <c r="R684" s="19">
        <v>679</v>
      </c>
      <c r="S684" s="20" t="str">
        <f>IF(B684="","",IF(AND(D684&lt;Vencimientos!$C$4,F684="No"),D684,""))</f>
        <v/>
      </c>
      <c r="T684" s="19" t="str">
        <f>IF(B684="","",IF(AND(D684&lt;Vencimientos!$C$4,F684="No"),RANK(S684,$S$6:$S$1001,1)+COUNTIF($S$6:S684,S684)-1,""))</f>
        <v/>
      </c>
      <c r="U684" s="20" t="str">
        <f>IF(B684="","",IF(AND(D684=Vencimientos!$C$4,F684="No"),D684,""))</f>
        <v/>
      </c>
      <c r="V684" s="19" t="str">
        <f>IF(B684="","",IF(AND(D684=Vencimientos!$C$4,F684="No"),RANK(U684,$U$6:$U$1001,1)+COUNTIF($U$6:U684,U684)-1,""))</f>
        <v/>
      </c>
      <c r="W684" s="20" t="str">
        <f>IF(B684="","",IF(AND(D684&gt;Vencimientos!$C$4,F684="No"),D684,""))</f>
        <v/>
      </c>
      <c r="X684" s="19" t="str">
        <f>IF(B684="","",IF(AND(D684&gt;Vencimientos!$C$4,F684="No"),RANK(W684,$W$6:$W$1001,1)+COUNTIF($W$6:W684,W684)-1,""))</f>
        <v/>
      </c>
    </row>
    <row r="685" spans="2:24" ht="23.1" customHeight="1">
      <c r="B685" s="24"/>
      <c r="C685" s="24"/>
      <c r="D685" s="25"/>
      <c r="E685" s="26"/>
      <c r="F685" s="27"/>
      <c r="R685" s="19">
        <v>680</v>
      </c>
      <c r="S685" s="20" t="str">
        <f>IF(B685="","",IF(AND(D685&lt;Vencimientos!$C$4,F685="No"),D685,""))</f>
        <v/>
      </c>
      <c r="T685" s="19" t="str">
        <f>IF(B685="","",IF(AND(D685&lt;Vencimientos!$C$4,F685="No"),RANK(S685,$S$6:$S$1001,1)+COUNTIF($S$6:S685,S685)-1,""))</f>
        <v/>
      </c>
      <c r="U685" s="20" t="str">
        <f>IF(B685="","",IF(AND(D685=Vencimientos!$C$4,F685="No"),D685,""))</f>
        <v/>
      </c>
      <c r="V685" s="19" t="str">
        <f>IF(B685="","",IF(AND(D685=Vencimientos!$C$4,F685="No"),RANK(U685,$U$6:$U$1001,1)+COUNTIF($U$6:U685,U685)-1,""))</f>
        <v/>
      </c>
      <c r="W685" s="20" t="str">
        <f>IF(B685="","",IF(AND(D685&gt;Vencimientos!$C$4,F685="No"),D685,""))</f>
        <v/>
      </c>
      <c r="X685" s="19" t="str">
        <f>IF(B685="","",IF(AND(D685&gt;Vencimientos!$C$4,F685="No"),RANK(W685,$W$6:$W$1001,1)+COUNTIF($W$6:W685,W685)-1,""))</f>
        <v/>
      </c>
    </row>
    <row r="686" spans="2:24" ht="23.1" customHeight="1">
      <c r="B686" s="24"/>
      <c r="C686" s="24"/>
      <c r="D686" s="25"/>
      <c r="E686" s="26"/>
      <c r="F686" s="27"/>
      <c r="R686" s="19">
        <v>681</v>
      </c>
      <c r="S686" s="20" t="str">
        <f>IF(B686="","",IF(AND(D686&lt;Vencimientos!$C$4,F686="No"),D686,""))</f>
        <v/>
      </c>
      <c r="T686" s="19" t="str">
        <f>IF(B686="","",IF(AND(D686&lt;Vencimientos!$C$4,F686="No"),RANK(S686,$S$6:$S$1001,1)+COUNTIF($S$6:S686,S686)-1,""))</f>
        <v/>
      </c>
      <c r="U686" s="20" t="str">
        <f>IF(B686="","",IF(AND(D686=Vencimientos!$C$4,F686="No"),D686,""))</f>
        <v/>
      </c>
      <c r="V686" s="19" t="str">
        <f>IF(B686="","",IF(AND(D686=Vencimientos!$C$4,F686="No"),RANK(U686,$U$6:$U$1001,1)+COUNTIF($U$6:U686,U686)-1,""))</f>
        <v/>
      </c>
      <c r="W686" s="20" t="str">
        <f>IF(B686="","",IF(AND(D686&gt;Vencimientos!$C$4,F686="No"),D686,""))</f>
        <v/>
      </c>
      <c r="X686" s="19" t="str">
        <f>IF(B686="","",IF(AND(D686&gt;Vencimientos!$C$4,F686="No"),RANK(W686,$W$6:$W$1001,1)+COUNTIF($W$6:W686,W686)-1,""))</f>
        <v/>
      </c>
    </row>
    <row r="687" spans="2:24" ht="23.1" customHeight="1">
      <c r="B687" s="24"/>
      <c r="C687" s="24"/>
      <c r="D687" s="25"/>
      <c r="E687" s="26"/>
      <c r="F687" s="27"/>
      <c r="R687" s="19">
        <v>682</v>
      </c>
      <c r="S687" s="20" t="str">
        <f>IF(B687="","",IF(AND(D687&lt;Vencimientos!$C$4,F687="No"),D687,""))</f>
        <v/>
      </c>
      <c r="T687" s="19" t="str">
        <f>IF(B687="","",IF(AND(D687&lt;Vencimientos!$C$4,F687="No"),RANK(S687,$S$6:$S$1001,1)+COUNTIF($S$6:S687,S687)-1,""))</f>
        <v/>
      </c>
      <c r="U687" s="20" t="str">
        <f>IF(B687="","",IF(AND(D687=Vencimientos!$C$4,F687="No"),D687,""))</f>
        <v/>
      </c>
      <c r="V687" s="19" t="str">
        <f>IF(B687="","",IF(AND(D687=Vencimientos!$C$4,F687="No"),RANK(U687,$U$6:$U$1001,1)+COUNTIF($U$6:U687,U687)-1,""))</f>
        <v/>
      </c>
      <c r="W687" s="20" t="str">
        <f>IF(B687="","",IF(AND(D687&gt;Vencimientos!$C$4,F687="No"),D687,""))</f>
        <v/>
      </c>
      <c r="X687" s="19" t="str">
        <f>IF(B687="","",IF(AND(D687&gt;Vencimientos!$C$4,F687="No"),RANK(W687,$W$6:$W$1001,1)+COUNTIF($W$6:W687,W687)-1,""))</f>
        <v/>
      </c>
    </row>
    <row r="688" spans="2:24" ht="23.1" customHeight="1">
      <c r="B688" s="24"/>
      <c r="C688" s="24"/>
      <c r="D688" s="25"/>
      <c r="E688" s="26"/>
      <c r="F688" s="27"/>
      <c r="R688" s="19">
        <v>683</v>
      </c>
      <c r="S688" s="20" t="str">
        <f>IF(B688="","",IF(AND(D688&lt;Vencimientos!$C$4,F688="No"),D688,""))</f>
        <v/>
      </c>
      <c r="T688" s="19" t="str">
        <f>IF(B688="","",IF(AND(D688&lt;Vencimientos!$C$4,F688="No"),RANK(S688,$S$6:$S$1001,1)+COUNTIF($S$6:S688,S688)-1,""))</f>
        <v/>
      </c>
      <c r="U688" s="20" t="str">
        <f>IF(B688="","",IF(AND(D688=Vencimientos!$C$4,F688="No"),D688,""))</f>
        <v/>
      </c>
      <c r="V688" s="19" t="str">
        <f>IF(B688="","",IF(AND(D688=Vencimientos!$C$4,F688="No"),RANK(U688,$U$6:$U$1001,1)+COUNTIF($U$6:U688,U688)-1,""))</f>
        <v/>
      </c>
      <c r="W688" s="20" t="str">
        <f>IF(B688="","",IF(AND(D688&gt;Vencimientos!$C$4,F688="No"),D688,""))</f>
        <v/>
      </c>
      <c r="X688" s="19" t="str">
        <f>IF(B688="","",IF(AND(D688&gt;Vencimientos!$C$4,F688="No"),RANK(W688,$W$6:$W$1001,1)+COUNTIF($W$6:W688,W688)-1,""))</f>
        <v/>
      </c>
    </row>
    <row r="689" spans="2:24" ht="23.1" customHeight="1">
      <c r="B689" s="24"/>
      <c r="C689" s="24"/>
      <c r="D689" s="25"/>
      <c r="E689" s="26"/>
      <c r="F689" s="27"/>
      <c r="R689" s="19">
        <v>684</v>
      </c>
      <c r="S689" s="20" t="str">
        <f>IF(B689="","",IF(AND(D689&lt;Vencimientos!$C$4,F689="No"),D689,""))</f>
        <v/>
      </c>
      <c r="T689" s="19" t="str">
        <f>IF(B689="","",IF(AND(D689&lt;Vencimientos!$C$4,F689="No"),RANK(S689,$S$6:$S$1001,1)+COUNTIF($S$6:S689,S689)-1,""))</f>
        <v/>
      </c>
      <c r="U689" s="20" t="str">
        <f>IF(B689="","",IF(AND(D689=Vencimientos!$C$4,F689="No"),D689,""))</f>
        <v/>
      </c>
      <c r="V689" s="19" t="str">
        <f>IF(B689="","",IF(AND(D689=Vencimientos!$C$4,F689="No"),RANK(U689,$U$6:$U$1001,1)+COUNTIF($U$6:U689,U689)-1,""))</f>
        <v/>
      </c>
      <c r="W689" s="20" t="str">
        <f>IF(B689="","",IF(AND(D689&gt;Vencimientos!$C$4,F689="No"),D689,""))</f>
        <v/>
      </c>
      <c r="X689" s="19" t="str">
        <f>IF(B689="","",IF(AND(D689&gt;Vencimientos!$C$4,F689="No"),RANK(W689,$W$6:$W$1001,1)+COUNTIF($W$6:W689,W689)-1,""))</f>
        <v/>
      </c>
    </row>
    <row r="690" spans="2:24" ht="23.1" customHeight="1">
      <c r="B690" s="24"/>
      <c r="C690" s="24"/>
      <c r="D690" s="25"/>
      <c r="E690" s="26"/>
      <c r="F690" s="27"/>
      <c r="R690" s="19">
        <v>685</v>
      </c>
      <c r="S690" s="20" t="str">
        <f>IF(B690="","",IF(AND(D690&lt;Vencimientos!$C$4,F690="No"),D690,""))</f>
        <v/>
      </c>
      <c r="T690" s="19" t="str">
        <f>IF(B690="","",IF(AND(D690&lt;Vencimientos!$C$4,F690="No"),RANK(S690,$S$6:$S$1001,1)+COUNTIF($S$6:S690,S690)-1,""))</f>
        <v/>
      </c>
      <c r="U690" s="20" t="str">
        <f>IF(B690="","",IF(AND(D690=Vencimientos!$C$4,F690="No"),D690,""))</f>
        <v/>
      </c>
      <c r="V690" s="19" t="str">
        <f>IF(B690="","",IF(AND(D690=Vencimientos!$C$4,F690="No"),RANK(U690,$U$6:$U$1001,1)+COUNTIF($U$6:U690,U690)-1,""))</f>
        <v/>
      </c>
      <c r="W690" s="20" t="str">
        <f>IF(B690="","",IF(AND(D690&gt;Vencimientos!$C$4,F690="No"),D690,""))</f>
        <v/>
      </c>
      <c r="X690" s="19" t="str">
        <f>IF(B690="","",IF(AND(D690&gt;Vencimientos!$C$4,F690="No"),RANK(W690,$W$6:$W$1001,1)+COUNTIF($W$6:W690,W690)-1,""))</f>
        <v/>
      </c>
    </row>
    <row r="691" spans="2:24" ht="23.1" customHeight="1">
      <c r="B691" s="24"/>
      <c r="C691" s="24"/>
      <c r="D691" s="25"/>
      <c r="E691" s="26"/>
      <c r="F691" s="27"/>
      <c r="R691" s="19">
        <v>686</v>
      </c>
      <c r="S691" s="20" t="str">
        <f>IF(B691="","",IF(AND(D691&lt;Vencimientos!$C$4,F691="No"),D691,""))</f>
        <v/>
      </c>
      <c r="T691" s="19" t="str">
        <f>IF(B691="","",IF(AND(D691&lt;Vencimientos!$C$4,F691="No"),RANK(S691,$S$6:$S$1001,1)+COUNTIF($S$6:S691,S691)-1,""))</f>
        <v/>
      </c>
      <c r="U691" s="20" t="str">
        <f>IF(B691="","",IF(AND(D691=Vencimientos!$C$4,F691="No"),D691,""))</f>
        <v/>
      </c>
      <c r="V691" s="19" t="str">
        <f>IF(B691="","",IF(AND(D691=Vencimientos!$C$4,F691="No"),RANK(U691,$U$6:$U$1001,1)+COUNTIF($U$6:U691,U691)-1,""))</f>
        <v/>
      </c>
      <c r="W691" s="20" t="str">
        <f>IF(B691="","",IF(AND(D691&gt;Vencimientos!$C$4,F691="No"),D691,""))</f>
        <v/>
      </c>
      <c r="X691" s="19" t="str">
        <f>IF(B691="","",IF(AND(D691&gt;Vencimientos!$C$4,F691="No"),RANK(W691,$W$6:$W$1001,1)+COUNTIF($W$6:W691,W691)-1,""))</f>
        <v/>
      </c>
    </row>
    <row r="692" spans="2:24" ht="23.1" customHeight="1">
      <c r="B692" s="24"/>
      <c r="C692" s="24"/>
      <c r="D692" s="25"/>
      <c r="E692" s="26"/>
      <c r="F692" s="27"/>
      <c r="R692" s="19">
        <v>687</v>
      </c>
      <c r="S692" s="20" t="str">
        <f>IF(B692="","",IF(AND(D692&lt;Vencimientos!$C$4,F692="No"),D692,""))</f>
        <v/>
      </c>
      <c r="T692" s="19" t="str">
        <f>IF(B692="","",IF(AND(D692&lt;Vencimientos!$C$4,F692="No"),RANK(S692,$S$6:$S$1001,1)+COUNTIF($S$6:S692,S692)-1,""))</f>
        <v/>
      </c>
      <c r="U692" s="20" t="str">
        <f>IF(B692="","",IF(AND(D692=Vencimientos!$C$4,F692="No"),D692,""))</f>
        <v/>
      </c>
      <c r="V692" s="19" t="str">
        <f>IF(B692="","",IF(AND(D692=Vencimientos!$C$4,F692="No"),RANK(U692,$U$6:$U$1001,1)+COUNTIF($U$6:U692,U692)-1,""))</f>
        <v/>
      </c>
      <c r="W692" s="20" t="str">
        <f>IF(B692="","",IF(AND(D692&gt;Vencimientos!$C$4,F692="No"),D692,""))</f>
        <v/>
      </c>
      <c r="X692" s="19" t="str">
        <f>IF(B692="","",IF(AND(D692&gt;Vencimientos!$C$4,F692="No"),RANK(W692,$W$6:$W$1001,1)+COUNTIF($W$6:W692,W692)-1,""))</f>
        <v/>
      </c>
    </row>
    <row r="693" spans="2:24" ht="23.1" customHeight="1">
      <c r="B693" s="24"/>
      <c r="C693" s="24"/>
      <c r="D693" s="25"/>
      <c r="E693" s="26"/>
      <c r="F693" s="27"/>
      <c r="R693" s="19">
        <v>688</v>
      </c>
      <c r="S693" s="20" t="str">
        <f>IF(B693="","",IF(AND(D693&lt;Vencimientos!$C$4,F693="No"),D693,""))</f>
        <v/>
      </c>
      <c r="T693" s="19" t="str">
        <f>IF(B693="","",IF(AND(D693&lt;Vencimientos!$C$4,F693="No"),RANK(S693,$S$6:$S$1001,1)+COUNTIF($S$6:S693,S693)-1,""))</f>
        <v/>
      </c>
      <c r="U693" s="20" t="str">
        <f>IF(B693="","",IF(AND(D693=Vencimientos!$C$4,F693="No"),D693,""))</f>
        <v/>
      </c>
      <c r="V693" s="19" t="str">
        <f>IF(B693="","",IF(AND(D693=Vencimientos!$C$4,F693="No"),RANK(U693,$U$6:$U$1001,1)+COUNTIF($U$6:U693,U693)-1,""))</f>
        <v/>
      </c>
      <c r="W693" s="20" t="str">
        <f>IF(B693="","",IF(AND(D693&gt;Vencimientos!$C$4,F693="No"),D693,""))</f>
        <v/>
      </c>
      <c r="X693" s="19" t="str">
        <f>IF(B693="","",IF(AND(D693&gt;Vencimientos!$C$4,F693="No"),RANK(W693,$W$6:$W$1001,1)+COUNTIF($W$6:W693,W693)-1,""))</f>
        <v/>
      </c>
    </row>
    <row r="694" spans="2:24" ht="23.1" customHeight="1">
      <c r="B694" s="24"/>
      <c r="C694" s="24"/>
      <c r="D694" s="25"/>
      <c r="E694" s="26"/>
      <c r="F694" s="27"/>
      <c r="R694" s="19">
        <v>689</v>
      </c>
      <c r="S694" s="20" t="str">
        <f>IF(B694="","",IF(AND(D694&lt;Vencimientos!$C$4,F694="No"),D694,""))</f>
        <v/>
      </c>
      <c r="T694" s="19" t="str">
        <f>IF(B694="","",IF(AND(D694&lt;Vencimientos!$C$4,F694="No"),RANK(S694,$S$6:$S$1001,1)+COUNTIF($S$6:S694,S694)-1,""))</f>
        <v/>
      </c>
      <c r="U694" s="20" t="str">
        <f>IF(B694="","",IF(AND(D694=Vencimientos!$C$4,F694="No"),D694,""))</f>
        <v/>
      </c>
      <c r="V694" s="19" t="str">
        <f>IF(B694="","",IF(AND(D694=Vencimientos!$C$4,F694="No"),RANK(U694,$U$6:$U$1001,1)+COUNTIF($U$6:U694,U694)-1,""))</f>
        <v/>
      </c>
      <c r="W694" s="20" t="str">
        <f>IF(B694="","",IF(AND(D694&gt;Vencimientos!$C$4,F694="No"),D694,""))</f>
        <v/>
      </c>
      <c r="X694" s="19" t="str">
        <f>IF(B694="","",IF(AND(D694&gt;Vencimientos!$C$4,F694="No"),RANK(W694,$W$6:$W$1001,1)+COUNTIF($W$6:W694,W694)-1,""))</f>
        <v/>
      </c>
    </row>
    <row r="695" spans="2:24" ht="23.1" customHeight="1">
      <c r="B695" s="24"/>
      <c r="C695" s="24"/>
      <c r="D695" s="25"/>
      <c r="E695" s="26"/>
      <c r="F695" s="27"/>
      <c r="R695" s="19">
        <v>690</v>
      </c>
      <c r="S695" s="20" t="str">
        <f>IF(B695="","",IF(AND(D695&lt;Vencimientos!$C$4,F695="No"),D695,""))</f>
        <v/>
      </c>
      <c r="T695" s="19" t="str">
        <f>IF(B695="","",IF(AND(D695&lt;Vencimientos!$C$4,F695="No"),RANK(S695,$S$6:$S$1001,1)+COUNTIF($S$6:S695,S695)-1,""))</f>
        <v/>
      </c>
      <c r="U695" s="20" t="str">
        <f>IF(B695="","",IF(AND(D695=Vencimientos!$C$4,F695="No"),D695,""))</f>
        <v/>
      </c>
      <c r="V695" s="19" t="str">
        <f>IF(B695="","",IF(AND(D695=Vencimientos!$C$4,F695="No"),RANK(U695,$U$6:$U$1001,1)+COUNTIF($U$6:U695,U695)-1,""))</f>
        <v/>
      </c>
      <c r="W695" s="20" t="str">
        <f>IF(B695="","",IF(AND(D695&gt;Vencimientos!$C$4,F695="No"),D695,""))</f>
        <v/>
      </c>
      <c r="X695" s="19" t="str">
        <f>IF(B695="","",IF(AND(D695&gt;Vencimientos!$C$4,F695="No"),RANK(W695,$W$6:$W$1001,1)+COUNTIF($W$6:W695,W695)-1,""))</f>
        <v/>
      </c>
    </row>
    <row r="696" spans="2:24" ht="23.1" customHeight="1">
      <c r="B696" s="24"/>
      <c r="C696" s="24"/>
      <c r="D696" s="25"/>
      <c r="E696" s="26"/>
      <c r="F696" s="27"/>
      <c r="R696" s="19">
        <v>691</v>
      </c>
      <c r="S696" s="20" t="str">
        <f>IF(B696="","",IF(AND(D696&lt;Vencimientos!$C$4,F696="No"),D696,""))</f>
        <v/>
      </c>
      <c r="T696" s="19" t="str">
        <f>IF(B696="","",IF(AND(D696&lt;Vencimientos!$C$4,F696="No"),RANK(S696,$S$6:$S$1001,1)+COUNTIF($S$6:S696,S696)-1,""))</f>
        <v/>
      </c>
      <c r="U696" s="20" t="str">
        <f>IF(B696="","",IF(AND(D696=Vencimientos!$C$4,F696="No"),D696,""))</f>
        <v/>
      </c>
      <c r="V696" s="19" t="str">
        <f>IF(B696="","",IF(AND(D696=Vencimientos!$C$4,F696="No"),RANK(U696,$U$6:$U$1001,1)+COUNTIF($U$6:U696,U696)-1,""))</f>
        <v/>
      </c>
      <c r="W696" s="20" t="str">
        <f>IF(B696="","",IF(AND(D696&gt;Vencimientos!$C$4,F696="No"),D696,""))</f>
        <v/>
      </c>
      <c r="X696" s="19" t="str">
        <f>IF(B696="","",IF(AND(D696&gt;Vencimientos!$C$4,F696="No"),RANK(W696,$W$6:$W$1001,1)+COUNTIF($W$6:W696,W696)-1,""))</f>
        <v/>
      </c>
    </row>
    <row r="697" spans="2:24" ht="23.1" customHeight="1">
      <c r="B697" s="24"/>
      <c r="C697" s="24"/>
      <c r="D697" s="25"/>
      <c r="E697" s="26"/>
      <c r="F697" s="27"/>
      <c r="R697" s="19">
        <v>692</v>
      </c>
      <c r="S697" s="20" t="str">
        <f>IF(B697="","",IF(AND(D697&lt;Vencimientos!$C$4,F697="No"),D697,""))</f>
        <v/>
      </c>
      <c r="T697" s="19" t="str">
        <f>IF(B697="","",IF(AND(D697&lt;Vencimientos!$C$4,F697="No"),RANK(S697,$S$6:$S$1001,1)+COUNTIF($S$6:S697,S697)-1,""))</f>
        <v/>
      </c>
      <c r="U697" s="20" t="str">
        <f>IF(B697="","",IF(AND(D697=Vencimientos!$C$4,F697="No"),D697,""))</f>
        <v/>
      </c>
      <c r="V697" s="19" t="str">
        <f>IF(B697="","",IF(AND(D697=Vencimientos!$C$4,F697="No"),RANK(U697,$U$6:$U$1001,1)+COUNTIF($U$6:U697,U697)-1,""))</f>
        <v/>
      </c>
      <c r="W697" s="20" t="str">
        <f>IF(B697="","",IF(AND(D697&gt;Vencimientos!$C$4,F697="No"),D697,""))</f>
        <v/>
      </c>
      <c r="X697" s="19" t="str">
        <f>IF(B697="","",IF(AND(D697&gt;Vencimientos!$C$4,F697="No"),RANK(W697,$W$6:$W$1001,1)+COUNTIF($W$6:W697,W697)-1,""))</f>
        <v/>
      </c>
    </row>
    <row r="698" spans="2:24" ht="23.1" customHeight="1">
      <c r="B698" s="24"/>
      <c r="C698" s="24"/>
      <c r="D698" s="25"/>
      <c r="E698" s="26"/>
      <c r="F698" s="27"/>
      <c r="R698" s="19">
        <v>693</v>
      </c>
      <c r="S698" s="20" t="str">
        <f>IF(B698="","",IF(AND(D698&lt;Vencimientos!$C$4,F698="No"),D698,""))</f>
        <v/>
      </c>
      <c r="T698" s="19" t="str">
        <f>IF(B698="","",IF(AND(D698&lt;Vencimientos!$C$4,F698="No"),RANK(S698,$S$6:$S$1001,1)+COUNTIF($S$6:S698,S698)-1,""))</f>
        <v/>
      </c>
      <c r="U698" s="20" t="str">
        <f>IF(B698="","",IF(AND(D698=Vencimientos!$C$4,F698="No"),D698,""))</f>
        <v/>
      </c>
      <c r="V698" s="19" t="str">
        <f>IF(B698="","",IF(AND(D698=Vencimientos!$C$4,F698="No"),RANK(U698,$U$6:$U$1001,1)+COUNTIF($U$6:U698,U698)-1,""))</f>
        <v/>
      </c>
      <c r="W698" s="20" t="str">
        <f>IF(B698="","",IF(AND(D698&gt;Vencimientos!$C$4,F698="No"),D698,""))</f>
        <v/>
      </c>
      <c r="X698" s="19" t="str">
        <f>IF(B698="","",IF(AND(D698&gt;Vencimientos!$C$4,F698="No"),RANK(W698,$W$6:$W$1001,1)+COUNTIF($W$6:W698,W698)-1,""))</f>
        <v/>
      </c>
    </row>
    <row r="699" spans="2:24" ht="23.1" customHeight="1">
      <c r="B699" s="24"/>
      <c r="C699" s="24"/>
      <c r="D699" s="25"/>
      <c r="E699" s="26"/>
      <c r="F699" s="27"/>
      <c r="R699" s="19">
        <v>694</v>
      </c>
      <c r="S699" s="20" t="str">
        <f>IF(B699="","",IF(AND(D699&lt;Vencimientos!$C$4,F699="No"),D699,""))</f>
        <v/>
      </c>
      <c r="T699" s="19" t="str">
        <f>IF(B699="","",IF(AND(D699&lt;Vencimientos!$C$4,F699="No"),RANK(S699,$S$6:$S$1001,1)+COUNTIF($S$6:S699,S699)-1,""))</f>
        <v/>
      </c>
      <c r="U699" s="20" t="str">
        <f>IF(B699="","",IF(AND(D699=Vencimientos!$C$4,F699="No"),D699,""))</f>
        <v/>
      </c>
      <c r="V699" s="19" t="str">
        <f>IF(B699="","",IF(AND(D699=Vencimientos!$C$4,F699="No"),RANK(U699,$U$6:$U$1001,1)+COUNTIF($U$6:U699,U699)-1,""))</f>
        <v/>
      </c>
      <c r="W699" s="20" t="str">
        <f>IF(B699="","",IF(AND(D699&gt;Vencimientos!$C$4,F699="No"),D699,""))</f>
        <v/>
      </c>
      <c r="X699" s="19" t="str">
        <f>IF(B699="","",IF(AND(D699&gt;Vencimientos!$C$4,F699="No"),RANK(W699,$W$6:$W$1001,1)+COUNTIF($W$6:W699,W699)-1,""))</f>
        <v/>
      </c>
    </row>
    <row r="700" spans="2:24" ht="23.1" customHeight="1">
      <c r="B700" s="24"/>
      <c r="C700" s="24"/>
      <c r="D700" s="25"/>
      <c r="E700" s="26"/>
      <c r="F700" s="27"/>
      <c r="R700" s="19">
        <v>695</v>
      </c>
      <c r="S700" s="20" t="str">
        <f>IF(B700="","",IF(AND(D700&lt;Vencimientos!$C$4,F700="No"),D700,""))</f>
        <v/>
      </c>
      <c r="T700" s="19" t="str">
        <f>IF(B700="","",IF(AND(D700&lt;Vencimientos!$C$4,F700="No"),RANK(S700,$S$6:$S$1001,1)+COUNTIF($S$6:S700,S700)-1,""))</f>
        <v/>
      </c>
      <c r="U700" s="20" t="str">
        <f>IF(B700="","",IF(AND(D700=Vencimientos!$C$4,F700="No"),D700,""))</f>
        <v/>
      </c>
      <c r="V700" s="19" t="str">
        <f>IF(B700="","",IF(AND(D700=Vencimientos!$C$4,F700="No"),RANK(U700,$U$6:$U$1001,1)+COUNTIF($U$6:U700,U700)-1,""))</f>
        <v/>
      </c>
      <c r="W700" s="20" t="str">
        <f>IF(B700="","",IF(AND(D700&gt;Vencimientos!$C$4,F700="No"),D700,""))</f>
        <v/>
      </c>
      <c r="X700" s="19" t="str">
        <f>IF(B700="","",IF(AND(D700&gt;Vencimientos!$C$4,F700="No"),RANK(W700,$W$6:$W$1001,1)+COUNTIF($W$6:W700,W700)-1,""))</f>
        <v/>
      </c>
    </row>
    <row r="701" spans="2:24" ht="23.1" customHeight="1">
      <c r="B701" s="24"/>
      <c r="C701" s="24"/>
      <c r="D701" s="25"/>
      <c r="E701" s="26"/>
      <c r="F701" s="27"/>
      <c r="R701" s="19">
        <v>696</v>
      </c>
      <c r="S701" s="20" t="str">
        <f>IF(B701="","",IF(AND(D701&lt;Vencimientos!$C$4,F701="No"),D701,""))</f>
        <v/>
      </c>
      <c r="T701" s="19" t="str">
        <f>IF(B701="","",IF(AND(D701&lt;Vencimientos!$C$4,F701="No"),RANK(S701,$S$6:$S$1001,1)+COUNTIF($S$6:S701,S701)-1,""))</f>
        <v/>
      </c>
      <c r="U701" s="20" t="str">
        <f>IF(B701="","",IF(AND(D701=Vencimientos!$C$4,F701="No"),D701,""))</f>
        <v/>
      </c>
      <c r="V701" s="19" t="str">
        <f>IF(B701="","",IF(AND(D701=Vencimientos!$C$4,F701="No"),RANK(U701,$U$6:$U$1001,1)+COUNTIF($U$6:U701,U701)-1,""))</f>
        <v/>
      </c>
      <c r="W701" s="20" t="str">
        <f>IF(B701="","",IF(AND(D701&gt;Vencimientos!$C$4,F701="No"),D701,""))</f>
        <v/>
      </c>
      <c r="X701" s="19" t="str">
        <f>IF(B701="","",IF(AND(D701&gt;Vencimientos!$C$4,F701="No"),RANK(W701,$W$6:$W$1001,1)+COUNTIF($W$6:W701,W701)-1,""))</f>
        <v/>
      </c>
    </row>
    <row r="702" spans="2:24" ht="23.1" customHeight="1">
      <c r="B702" s="24"/>
      <c r="C702" s="24"/>
      <c r="D702" s="25"/>
      <c r="E702" s="26"/>
      <c r="F702" s="27"/>
      <c r="R702" s="19">
        <v>697</v>
      </c>
      <c r="S702" s="20" t="str">
        <f>IF(B702="","",IF(AND(D702&lt;Vencimientos!$C$4,F702="No"),D702,""))</f>
        <v/>
      </c>
      <c r="T702" s="19" t="str">
        <f>IF(B702="","",IF(AND(D702&lt;Vencimientos!$C$4,F702="No"),RANK(S702,$S$6:$S$1001,1)+COUNTIF($S$6:S702,S702)-1,""))</f>
        <v/>
      </c>
      <c r="U702" s="20" t="str">
        <f>IF(B702="","",IF(AND(D702=Vencimientos!$C$4,F702="No"),D702,""))</f>
        <v/>
      </c>
      <c r="V702" s="19" t="str">
        <f>IF(B702="","",IF(AND(D702=Vencimientos!$C$4,F702="No"),RANK(U702,$U$6:$U$1001,1)+COUNTIF($U$6:U702,U702)-1,""))</f>
        <v/>
      </c>
      <c r="W702" s="20" t="str">
        <f>IF(B702="","",IF(AND(D702&gt;Vencimientos!$C$4,F702="No"),D702,""))</f>
        <v/>
      </c>
      <c r="X702" s="19" t="str">
        <f>IF(B702="","",IF(AND(D702&gt;Vencimientos!$C$4,F702="No"),RANK(W702,$W$6:$W$1001,1)+COUNTIF($W$6:W702,W702)-1,""))</f>
        <v/>
      </c>
    </row>
    <row r="703" spans="2:24" ht="23.1" customHeight="1">
      <c r="B703" s="24"/>
      <c r="C703" s="24"/>
      <c r="D703" s="25"/>
      <c r="E703" s="26"/>
      <c r="F703" s="27"/>
      <c r="R703" s="19">
        <v>698</v>
      </c>
      <c r="S703" s="20" t="str">
        <f>IF(B703="","",IF(AND(D703&lt;Vencimientos!$C$4,F703="No"),D703,""))</f>
        <v/>
      </c>
      <c r="T703" s="19" t="str">
        <f>IF(B703="","",IF(AND(D703&lt;Vencimientos!$C$4,F703="No"),RANK(S703,$S$6:$S$1001,1)+COUNTIF($S$6:S703,S703)-1,""))</f>
        <v/>
      </c>
      <c r="U703" s="20" t="str">
        <f>IF(B703="","",IF(AND(D703=Vencimientos!$C$4,F703="No"),D703,""))</f>
        <v/>
      </c>
      <c r="V703" s="19" t="str">
        <f>IF(B703="","",IF(AND(D703=Vencimientos!$C$4,F703="No"),RANK(U703,$U$6:$U$1001,1)+COUNTIF($U$6:U703,U703)-1,""))</f>
        <v/>
      </c>
      <c r="W703" s="20" t="str">
        <f>IF(B703="","",IF(AND(D703&gt;Vencimientos!$C$4,F703="No"),D703,""))</f>
        <v/>
      </c>
      <c r="X703" s="19" t="str">
        <f>IF(B703="","",IF(AND(D703&gt;Vencimientos!$C$4,F703="No"),RANK(W703,$W$6:$W$1001,1)+COUNTIF($W$6:W703,W703)-1,""))</f>
        <v/>
      </c>
    </row>
    <row r="704" spans="2:24" ht="23.1" customHeight="1">
      <c r="B704" s="24"/>
      <c r="C704" s="24"/>
      <c r="D704" s="25"/>
      <c r="E704" s="26"/>
      <c r="F704" s="27"/>
      <c r="R704" s="19">
        <v>699</v>
      </c>
      <c r="S704" s="20" t="str">
        <f>IF(B704="","",IF(AND(D704&lt;Vencimientos!$C$4,F704="No"),D704,""))</f>
        <v/>
      </c>
      <c r="T704" s="19" t="str">
        <f>IF(B704="","",IF(AND(D704&lt;Vencimientos!$C$4,F704="No"),RANK(S704,$S$6:$S$1001,1)+COUNTIF($S$6:S704,S704)-1,""))</f>
        <v/>
      </c>
      <c r="U704" s="20" t="str">
        <f>IF(B704="","",IF(AND(D704=Vencimientos!$C$4,F704="No"),D704,""))</f>
        <v/>
      </c>
      <c r="V704" s="19" t="str">
        <f>IF(B704="","",IF(AND(D704=Vencimientos!$C$4,F704="No"),RANK(U704,$U$6:$U$1001,1)+COUNTIF($U$6:U704,U704)-1,""))</f>
        <v/>
      </c>
      <c r="W704" s="20" t="str">
        <f>IF(B704="","",IF(AND(D704&gt;Vencimientos!$C$4,F704="No"),D704,""))</f>
        <v/>
      </c>
      <c r="X704" s="19" t="str">
        <f>IF(B704="","",IF(AND(D704&gt;Vencimientos!$C$4,F704="No"),RANK(W704,$W$6:$W$1001,1)+COUNTIF($W$6:W704,W704)-1,""))</f>
        <v/>
      </c>
    </row>
    <row r="705" spans="2:24" ht="23.1" customHeight="1">
      <c r="B705" s="24"/>
      <c r="C705" s="24"/>
      <c r="D705" s="25"/>
      <c r="E705" s="26"/>
      <c r="F705" s="27"/>
      <c r="R705" s="19">
        <v>700</v>
      </c>
      <c r="S705" s="20" t="str">
        <f>IF(B705="","",IF(AND(D705&lt;Vencimientos!$C$4,F705="No"),D705,""))</f>
        <v/>
      </c>
      <c r="T705" s="19" t="str">
        <f>IF(B705="","",IF(AND(D705&lt;Vencimientos!$C$4,F705="No"),RANK(S705,$S$6:$S$1001,1)+COUNTIF($S$6:S705,S705)-1,""))</f>
        <v/>
      </c>
      <c r="U705" s="20" t="str">
        <f>IF(B705="","",IF(AND(D705=Vencimientos!$C$4,F705="No"),D705,""))</f>
        <v/>
      </c>
      <c r="V705" s="19" t="str">
        <f>IF(B705="","",IF(AND(D705=Vencimientos!$C$4,F705="No"),RANK(U705,$U$6:$U$1001,1)+COUNTIF($U$6:U705,U705)-1,""))</f>
        <v/>
      </c>
      <c r="W705" s="20" t="str">
        <f>IF(B705="","",IF(AND(D705&gt;Vencimientos!$C$4,F705="No"),D705,""))</f>
        <v/>
      </c>
      <c r="X705" s="19" t="str">
        <f>IF(B705="","",IF(AND(D705&gt;Vencimientos!$C$4,F705="No"),RANK(W705,$W$6:$W$1001,1)+COUNTIF($W$6:W705,W705)-1,""))</f>
        <v/>
      </c>
    </row>
    <row r="706" spans="2:24" ht="23.1" customHeight="1">
      <c r="B706" s="24"/>
      <c r="C706" s="24"/>
      <c r="D706" s="25"/>
      <c r="E706" s="26"/>
      <c r="F706" s="27"/>
      <c r="R706" s="19">
        <v>701</v>
      </c>
      <c r="S706" s="20" t="str">
        <f>IF(B706="","",IF(AND(D706&lt;Vencimientos!$C$4,F706="No"),D706,""))</f>
        <v/>
      </c>
      <c r="T706" s="19" t="str">
        <f>IF(B706="","",IF(AND(D706&lt;Vencimientos!$C$4,F706="No"),RANK(S706,$S$6:$S$1001,1)+COUNTIF($S$6:S706,S706)-1,""))</f>
        <v/>
      </c>
      <c r="U706" s="20" t="str">
        <f>IF(B706="","",IF(AND(D706=Vencimientos!$C$4,F706="No"),D706,""))</f>
        <v/>
      </c>
      <c r="V706" s="19" t="str">
        <f>IF(B706="","",IF(AND(D706=Vencimientos!$C$4,F706="No"),RANK(U706,$U$6:$U$1001,1)+COUNTIF($U$6:U706,U706)-1,""))</f>
        <v/>
      </c>
      <c r="W706" s="20" t="str">
        <f>IF(B706="","",IF(AND(D706&gt;Vencimientos!$C$4,F706="No"),D706,""))</f>
        <v/>
      </c>
      <c r="X706" s="19" t="str">
        <f>IF(B706="","",IF(AND(D706&gt;Vencimientos!$C$4,F706="No"),RANK(W706,$W$6:$W$1001,1)+COUNTIF($W$6:W706,W706)-1,""))</f>
        <v/>
      </c>
    </row>
    <row r="707" spans="2:24" ht="23.1" customHeight="1">
      <c r="B707" s="24"/>
      <c r="C707" s="24"/>
      <c r="D707" s="25"/>
      <c r="E707" s="26"/>
      <c r="F707" s="27"/>
      <c r="R707" s="19">
        <v>702</v>
      </c>
      <c r="S707" s="20" t="str">
        <f>IF(B707="","",IF(AND(D707&lt;Vencimientos!$C$4,F707="No"),D707,""))</f>
        <v/>
      </c>
      <c r="T707" s="19" t="str">
        <f>IF(B707="","",IF(AND(D707&lt;Vencimientos!$C$4,F707="No"),RANK(S707,$S$6:$S$1001,1)+COUNTIF($S$6:S707,S707)-1,""))</f>
        <v/>
      </c>
      <c r="U707" s="20" t="str">
        <f>IF(B707="","",IF(AND(D707=Vencimientos!$C$4,F707="No"),D707,""))</f>
        <v/>
      </c>
      <c r="V707" s="19" t="str">
        <f>IF(B707="","",IF(AND(D707=Vencimientos!$C$4,F707="No"),RANK(U707,$U$6:$U$1001,1)+COUNTIF($U$6:U707,U707)-1,""))</f>
        <v/>
      </c>
      <c r="W707" s="20" t="str">
        <f>IF(B707="","",IF(AND(D707&gt;Vencimientos!$C$4,F707="No"),D707,""))</f>
        <v/>
      </c>
      <c r="X707" s="19" t="str">
        <f>IF(B707="","",IF(AND(D707&gt;Vencimientos!$C$4,F707="No"),RANK(W707,$W$6:$W$1001,1)+COUNTIF($W$6:W707,W707)-1,""))</f>
        <v/>
      </c>
    </row>
    <row r="708" spans="2:24" ht="23.1" customHeight="1">
      <c r="B708" s="24"/>
      <c r="C708" s="24"/>
      <c r="D708" s="25"/>
      <c r="E708" s="26"/>
      <c r="F708" s="27"/>
      <c r="R708" s="19">
        <v>703</v>
      </c>
      <c r="S708" s="20" t="str">
        <f>IF(B708="","",IF(AND(D708&lt;Vencimientos!$C$4,F708="No"),D708,""))</f>
        <v/>
      </c>
      <c r="T708" s="19" t="str">
        <f>IF(B708="","",IF(AND(D708&lt;Vencimientos!$C$4,F708="No"),RANK(S708,$S$6:$S$1001,1)+COUNTIF($S$6:S708,S708)-1,""))</f>
        <v/>
      </c>
      <c r="U708" s="20" t="str">
        <f>IF(B708="","",IF(AND(D708=Vencimientos!$C$4,F708="No"),D708,""))</f>
        <v/>
      </c>
      <c r="V708" s="19" t="str">
        <f>IF(B708="","",IF(AND(D708=Vencimientos!$C$4,F708="No"),RANK(U708,$U$6:$U$1001,1)+COUNTIF($U$6:U708,U708)-1,""))</f>
        <v/>
      </c>
      <c r="W708" s="20" t="str">
        <f>IF(B708="","",IF(AND(D708&gt;Vencimientos!$C$4,F708="No"),D708,""))</f>
        <v/>
      </c>
      <c r="X708" s="19" t="str">
        <f>IF(B708="","",IF(AND(D708&gt;Vencimientos!$C$4,F708="No"),RANK(W708,$W$6:$W$1001,1)+COUNTIF($W$6:W708,W708)-1,""))</f>
        <v/>
      </c>
    </row>
    <row r="709" spans="2:24" ht="23.1" customHeight="1">
      <c r="B709" s="24"/>
      <c r="C709" s="24"/>
      <c r="D709" s="25"/>
      <c r="E709" s="26"/>
      <c r="F709" s="27"/>
      <c r="R709" s="19">
        <v>704</v>
      </c>
      <c r="S709" s="20" t="str">
        <f>IF(B709="","",IF(AND(D709&lt;Vencimientos!$C$4,F709="No"),D709,""))</f>
        <v/>
      </c>
      <c r="T709" s="19" t="str">
        <f>IF(B709="","",IF(AND(D709&lt;Vencimientos!$C$4,F709="No"),RANK(S709,$S$6:$S$1001,1)+COUNTIF($S$6:S709,S709)-1,""))</f>
        <v/>
      </c>
      <c r="U709" s="20" t="str">
        <f>IF(B709="","",IF(AND(D709=Vencimientos!$C$4,F709="No"),D709,""))</f>
        <v/>
      </c>
      <c r="V709" s="19" t="str">
        <f>IF(B709="","",IF(AND(D709=Vencimientos!$C$4,F709="No"),RANK(U709,$U$6:$U$1001,1)+COUNTIF($U$6:U709,U709)-1,""))</f>
        <v/>
      </c>
      <c r="W709" s="20" t="str">
        <f>IF(B709="","",IF(AND(D709&gt;Vencimientos!$C$4,F709="No"),D709,""))</f>
        <v/>
      </c>
      <c r="X709" s="19" t="str">
        <f>IF(B709="","",IF(AND(D709&gt;Vencimientos!$C$4,F709="No"),RANK(W709,$W$6:$W$1001,1)+COUNTIF($W$6:W709,W709)-1,""))</f>
        <v/>
      </c>
    </row>
    <row r="710" spans="2:24" ht="23.1" customHeight="1">
      <c r="B710" s="24"/>
      <c r="C710" s="24"/>
      <c r="D710" s="25"/>
      <c r="E710" s="26"/>
      <c r="F710" s="27"/>
      <c r="R710" s="19">
        <v>705</v>
      </c>
      <c r="S710" s="20" t="str">
        <f>IF(B710="","",IF(AND(D710&lt;Vencimientos!$C$4,F710="No"),D710,""))</f>
        <v/>
      </c>
      <c r="T710" s="19" t="str">
        <f>IF(B710="","",IF(AND(D710&lt;Vencimientos!$C$4,F710="No"),RANK(S710,$S$6:$S$1001,1)+COUNTIF($S$6:S710,S710)-1,""))</f>
        <v/>
      </c>
      <c r="U710" s="20" t="str">
        <f>IF(B710="","",IF(AND(D710=Vencimientos!$C$4,F710="No"),D710,""))</f>
        <v/>
      </c>
      <c r="V710" s="19" t="str">
        <f>IF(B710="","",IF(AND(D710=Vencimientos!$C$4,F710="No"),RANK(U710,$U$6:$U$1001,1)+COUNTIF($U$6:U710,U710)-1,""))</f>
        <v/>
      </c>
      <c r="W710" s="20" t="str">
        <f>IF(B710="","",IF(AND(D710&gt;Vencimientos!$C$4,F710="No"),D710,""))</f>
        <v/>
      </c>
      <c r="X710" s="19" t="str">
        <f>IF(B710="","",IF(AND(D710&gt;Vencimientos!$C$4,F710="No"),RANK(W710,$W$6:$W$1001,1)+COUNTIF($W$6:W710,W710)-1,""))</f>
        <v/>
      </c>
    </row>
    <row r="711" spans="2:24" ht="23.1" customHeight="1">
      <c r="B711" s="24"/>
      <c r="C711" s="24"/>
      <c r="D711" s="25"/>
      <c r="E711" s="26"/>
      <c r="F711" s="27"/>
      <c r="R711" s="19">
        <v>706</v>
      </c>
      <c r="S711" s="20" t="str">
        <f>IF(B711="","",IF(AND(D711&lt;Vencimientos!$C$4,F711="No"),D711,""))</f>
        <v/>
      </c>
      <c r="T711" s="19" t="str">
        <f>IF(B711="","",IF(AND(D711&lt;Vencimientos!$C$4,F711="No"),RANK(S711,$S$6:$S$1001,1)+COUNTIF($S$6:S711,S711)-1,""))</f>
        <v/>
      </c>
      <c r="U711" s="20" t="str">
        <f>IF(B711="","",IF(AND(D711=Vencimientos!$C$4,F711="No"),D711,""))</f>
        <v/>
      </c>
      <c r="V711" s="19" t="str">
        <f>IF(B711="","",IF(AND(D711=Vencimientos!$C$4,F711="No"),RANK(U711,$U$6:$U$1001,1)+COUNTIF($U$6:U711,U711)-1,""))</f>
        <v/>
      </c>
      <c r="W711" s="20" t="str">
        <f>IF(B711="","",IF(AND(D711&gt;Vencimientos!$C$4,F711="No"),D711,""))</f>
        <v/>
      </c>
      <c r="X711" s="19" t="str">
        <f>IF(B711="","",IF(AND(D711&gt;Vencimientos!$C$4,F711="No"),RANK(W711,$W$6:$W$1001,1)+COUNTIF($W$6:W711,W711)-1,""))</f>
        <v/>
      </c>
    </row>
    <row r="712" spans="2:24" ht="23.1" customHeight="1">
      <c r="B712" s="24"/>
      <c r="C712" s="24"/>
      <c r="D712" s="25"/>
      <c r="E712" s="26"/>
      <c r="F712" s="27"/>
      <c r="R712" s="19">
        <v>707</v>
      </c>
      <c r="S712" s="20" t="str">
        <f>IF(B712="","",IF(AND(D712&lt;Vencimientos!$C$4,F712="No"),D712,""))</f>
        <v/>
      </c>
      <c r="T712" s="19" t="str">
        <f>IF(B712="","",IF(AND(D712&lt;Vencimientos!$C$4,F712="No"),RANK(S712,$S$6:$S$1001,1)+COUNTIF($S$6:S712,S712)-1,""))</f>
        <v/>
      </c>
      <c r="U712" s="20" t="str">
        <f>IF(B712="","",IF(AND(D712=Vencimientos!$C$4,F712="No"),D712,""))</f>
        <v/>
      </c>
      <c r="V712" s="19" t="str">
        <f>IF(B712="","",IF(AND(D712=Vencimientos!$C$4,F712="No"),RANK(U712,$U$6:$U$1001,1)+COUNTIF($U$6:U712,U712)-1,""))</f>
        <v/>
      </c>
      <c r="W712" s="20" t="str">
        <f>IF(B712="","",IF(AND(D712&gt;Vencimientos!$C$4,F712="No"),D712,""))</f>
        <v/>
      </c>
      <c r="X712" s="19" t="str">
        <f>IF(B712="","",IF(AND(D712&gt;Vencimientos!$C$4,F712="No"),RANK(W712,$W$6:$W$1001,1)+COUNTIF($W$6:W712,W712)-1,""))</f>
        <v/>
      </c>
    </row>
    <row r="713" spans="2:24" ht="23.1" customHeight="1">
      <c r="B713" s="24"/>
      <c r="C713" s="24"/>
      <c r="D713" s="25"/>
      <c r="E713" s="26"/>
      <c r="F713" s="27"/>
      <c r="R713" s="19">
        <v>708</v>
      </c>
      <c r="S713" s="20" t="str">
        <f>IF(B713="","",IF(AND(D713&lt;Vencimientos!$C$4,F713="No"),D713,""))</f>
        <v/>
      </c>
      <c r="T713" s="19" t="str">
        <f>IF(B713="","",IF(AND(D713&lt;Vencimientos!$C$4,F713="No"),RANK(S713,$S$6:$S$1001,1)+COUNTIF($S$6:S713,S713)-1,""))</f>
        <v/>
      </c>
      <c r="U713" s="20" t="str">
        <f>IF(B713="","",IF(AND(D713=Vencimientos!$C$4,F713="No"),D713,""))</f>
        <v/>
      </c>
      <c r="V713" s="19" t="str">
        <f>IF(B713="","",IF(AND(D713=Vencimientos!$C$4,F713="No"),RANK(U713,$U$6:$U$1001,1)+COUNTIF($U$6:U713,U713)-1,""))</f>
        <v/>
      </c>
      <c r="W713" s="20" t="str">
        <f>IF(B713="","",IF(AND(D713&gt;Vencimientos!$C$4,F713="No"),D713,""))</f>
        <v/>
      </c>
      <c r="X713" s="19" t="str">
        <f>IF(B713="","",IF(AND(D713&gt;Vencimientos!$C$4,F713="No"),RANK(W713,$W$6:$W$1001,1)+COUNTIF($W$6:W713,W713)-1,""))</f>
        <v/>
      </c>
    </row>
    <row r="714" spans="2:24" ht="23.1" customHeight="1">
      <c r="B714" s="24"/>
      <c r="C714" s="24"/>
      <c r="D714" s="25"/>
      <c r="E714" s="26"/>
      <c r="F714" s="27"/>
      <c r="R714" s="19">
        <v>709</v>
      </c>
      <c r="S714" s="20" t="str">
        <f>IF(B714="","",IF(AND(D714&lt;Vencimientos!$C$4,F714="No"),D714,""))</f>
        <v/>
      </c>
      <c r="T714" s="19" t="str">
        <f>IF(B714="","",IF(AND(D714&lt;Vencimientos!$C$4,F714="No"),RANK(S714,$S$6:$S$1001,1)+COUNTIF($S$6:S714,S714)-1,""))</f>
        <v/>
      </c>
      <c r="U714" s="20" t="str">
        <f>IF(B714="","",IF(AND(D714=Vencimientos!$C$4,F714="No"),D714,""))</f>
        <v/>
      </c>
      <c r="V714" s="19" t="str">
        <f>IF(B714="","",IF(AND(D714=Vencimientos!$C$4,F714="No"),RANK(U714,$U$6:$U$1001,1)+COUNTIF($U$6:U714,U714)-1,""))</f>
        <v/>
      </c>
      <c r="W714" s="20" t="str">
        <f>IF(B714="","",IF(AND(D714&gt;Vencimientos!$C$4,F714="No"),D714,""))</f>
        <v/>
      </c>
      <c r="X714" s="19" t="str">
        <f>IF(B714="","",IF(AND(D714&gt;Vencimientos!$C$4,F714="No"),RANK(W714,$W$6:$W$1001,1)+COUNTIF($W$6:W714,W714)-1,""))</f>
        <v/>
      </c>
    </row>
    <row r="715" spans="2:24" ht="23.1" customHeight="1">
      <c r="B715" s="24"/>
      <c r="C715" s="24"/>
      <c r="D715" s="25"/>
      <c r="E715" s="26"/>
      <c r="F715" s="27"/>
      <c r="R715" s="19">
        <v>710</v>
      </c>
      <c r="S715" s="20" t="str">
        <f>IF(B715="","",IF(AND(D715&lt;Vencimientos!$C$4,F715="No"),D715,""))</f>
        <v/>
      </c>
      <c r="T715" s="19" t="str">
        <f>IF(B715="","",IF(AND(D715&lt;Vencimientos!$C$4,F715="No"),RANK(S715,$S$6:$S$1001,1)+COUNTIF($S$6:S715,S715)-1,""))</f>
        <v/>
      </c>
      <c r="U715" s="20" t="str">
        <f>IF(B715="","",IF(AND(D715=Vencimientos!$C$4,F715="No"),D715,""))</f>
        <v/>
      </c>
      <c r="V715" s="19" t="str">
        <f>IF(B715="","",IF(AND(D715=Vencimientos!$C$4,F715="No"),RANK(U715,$U$6:$U$1001,1)+COUNTIF($U$6:U715,U715)-1,""))</f>
        <v/>
      </c>
      <c r="W715" s="20" t="str">
        <f>IF(B715="","",IF(AND(D715&gt;Vencimientos!$C$4,F715="No"),D715,""))</f>
        <v/>
      </c>
      <c r="X715" s="19" t="str">
        <f>IF(B715="","",IF(AND(D715&gt;Vencimientos!$C$4,F715="No"),RANK(W715,$W$6:$W$1001,1)+COUNTIF($W$6:W715,W715)-1,""))</f>
        <v/>
      </c>
    </row>
    <row r="716" spans="2:24" ht="23.1" customHeight="1">
      <c r="B716" s="24"/>
      <c r="C716" s="24"/>
      <c r="D716" s="25"/>
      <c r="E716" s="26"/>
      <c r="F716" s="27"/>
      <c r="R716" s="19">
        <v>711</v>
      </c>
      <c r="S716" s="20" t="str">
        <f>IF(B716="","",IF(AND(D716&lt;Vencimientos!$C$4,F716="No"),D716,""))</f>
        <v/>
      </c>
      <c r="T716" s="19" t="str">
        <f>IF(B716="","",IF(AND(D716&lt;Vencimientos!$C$4,F716="No"),RANK(S716,$S$6:$S$1001,1)+COUNTIF($S$6:S716,S716)-1,""))</f>
        <v/>
      </c>
      <c r="U716" s="20" t="str">
        <f>IF(B716="","",IF(AND(D716=Vencimientos!$C$4,F716="No"),D716,""))</f>
        <v/>
      </c>
      <c r="V716" s="19" t="str">
        <f>IF(B716="","",IF(AND(D716=Vencimientos!$C$4,F716="No"),RANK(U716,$U$6:$U$1001,1)+COUNTIF($U$6:U716,U716)-1,""))</f>
        <v/>
      </c>
      <c r="W716" s="20" t="str">
        <f>IF(B716="","",IF(AND(D716&gt;Vencimientos!$C$4,F716="No"),D716,""))</f>
        <v/>
      </c>
      <c r="X716" s="19" t="str">
        <f>IF(B716="","",IF(AND(D716&gt;Vencimientos!$C$4,F716="No"),RANK(W716,$W$6:$W$1001,1)+COUNTIF($W$6:W716,W716)-1,""))</f>
        <v/>
      </c>
    </row>
    <row r="717" spans="2:24" ht="23.1" customHeight="1">
      <c r="B717" s="24"/>
      <c r="C717" s="24"/>
      <c r="D717" s="25"/>
      <c r="E717" s="26"/>
      <c r="F717" s="27"/>
      <c r="R717" s="19">
        <v>712</v>
      </c>
      <c r="S717" s="20" t="str">
        <f>IF(B717="","",IF(AND(D717&lt;Vencimientos!$C$4,F717="No"),D717,""))</f>
        <v/>
      </c>
      <c r="T717" s="19" t="str">
        <f>IF(B717="","",IF(AND(D717&lt;Vencimientos!$C$4,F717="No"),RANK(S717,$S$6:$S$1001,1)+COUNTIF($S$6:S717,S717)-1,""))</f>
        <v/>
      </c>
      <c r="U717" s="20" t="str">
        <f>IF(B717="","",IF(AND(D717=Vencimientos!$C$4,F717="No"),D717,""))</f>
        <v/>
      </c>
      <c r="V717" s="19" t="str">
        <f>IF(B717="","",IF(AND(D717=Vencimientos!$C$4,F717="No"),RANK(U717,$U$6:$U$1001,1)+COUNTIF($U$6:U717,U717)-1,""))</f>
        <v/>
      </c>
      <c r="W717" s="20" t="str">
        <f>IF(B717="","",IF(AND(D717&gt;Vencimientos!$C$4,F717="No"),D717,""))</f>
        <v/>
      </c>
      <c r="X717" s="19" t="str">
        <f>IF(B717="","",IF(AND(D717&gt;Vencimientos!$C$4,F717="No"),RANK(W717,$W$6:$W$1001,1)+COUNTIF($W$6:W717,W717)-1,""))</f>
        <v/>
      </c>
    </row>
    <row r="718" spans="2:24" ht="23.1" customHeight="1">
      <c r="B718" s="24"/>
      <c r="C718" s="24"/>
      <c r="D718" s="25"/>
      <c r="E718" s="26"/>
      <c r="F718" s="27"/>
      <c r="R718" s="19">
        <v>713</v>
      </c>
      <c r="S718" s="20" t="str">
        <f>IF(B718="","",IF(AND(D718&lt;Vencimientos!$C$4,F718="No"),D718,""))</f>
        <v/>
      </c>
      <c r="T718" s="19" t="str">
        <f>IF(B718="","",IF(AND(D718&lt;Vencimientos!$C$4,F718="No"),RANK(S718,$S$6:$S$1001,1)+COUNTIF($S$6:S718,S718)-1,""))</f>
        <v/>
      </c>
      <c r="U718" s="20" t="str">
        <f>IF(B718="","",IF(AND(D718=Vencimientos!$C$4,F718="No"),D718,""))</f>
        <v/>
      </c>
      <c r="V718" s="19" t="str">
        <f>IF(B718="","",IF(AND(D718=Vencimientos!$C$4,F718="No"),RANK(U718,$U$6:$U$1001,1)+COUNTIF($U$6:U718,U718)-1,""))</f>
        <v/>
      </c>
      <c r="W718" s="20" t="str">
        <f>IF(B718="","",IF(AND(D718&gt;Vencimientos!$C$4,F718="No"),D718,""))</f>
        <v/>
      </c>
      <c r="X718" s="19" t="str">
        <f>IF(B718="","",IF(AND(D718&gt;Vencimientos!$C$4,F718="No"),RANK(W718,$W$6:$W$1001,1)+COUNTIF($W$6:W718,W718)-1,""))</f>
        <v/>
      </c>
    </row>
    <row r="719" spans="2:24" ht="23.1" customHeight="1">
      <c r="B719" s="24"/>
      <c r="C719" s="24"/>
      <c r="D719" s="25"/>
      <c r="E719" s="26"/>
      <c r="F719" s="27"/>
      <c r="R719" s="19">
        <v>714</v>
      </c>
      <c r="S719" s="20" t="str">
        <f>IF(B719="","",IF(AND(D719&lt;Vencimientos!$C$4,F719="No"),D719,""))</f>
        <v/>
      </c>
      <c r="T719" s="19" t="str">
        <f>IF(B719="","",IF(AND(D719&lt;Vencimientos!$C$4,F719="No"),RANK(S719,$S$6:$S$1001,1)+COUNTIF($S$6:S719,S719)-1,""))</f>
        <v/>
      </c>
      <c r="U719" s="20" t="str">
        <f>IF(B719="","",IF(AND(D719=Vencimientos!$C$4,F719="No"),D719,""))</f>
        <v/>
      </c>
      <c r="V719" s="19" t="str">
        <f>IF(B719="","",IF(AND(D719=Vencimientos!$C$4,F719="No"),RANK(U719,$U$6:$U$1001,1)+COUNTIF($U$6:U719,U719)-1,""))</f>
        <v/>
      </c>
      <c r="W719" s="20" t="str">
        <f>IF(B719="","",IF(AND(D719&gt;Vencimientos!$C$4,F719="No"),D719,""))</f>
        <v/>
      </c>
      <c r="X719" s="19" t="str">
        <f>IF(B719="","",IF(AND(D719&gt;Vencimientos!$C$4,F719="No"),RANK(W719,$W$6:$W$1001,1)+COUNTIF($W$6:W719,W719)-1,""))</f>
        <v/>
      </c>
    </row>
    <row r="720" spans="2:24" ht="23.1" customHeight="1">
      <c r="B720" s="24"/>
      <c r="C720" s="24"/>
      <c r="D720" s="25"/>
      <c r="E720" s="26"/>
      <c r="F720" s="27"/>
      <c r="R720" s="19">
        <v>715</v>
      </c>
      <c r="S720" s="20" t="str">
        <f>IF(B720="","",IF(AND(D720&lt;Vencimientos!$C$4,F720="No"),D720,""))</f>
        <v/>
      </c>
      <c r="T720" s="19" t="str">
        <f>IF(B720="","",IF(AND(D720&lt;Vencimientos!$C$4,F720="No"),RANK(S720,$S$6:$S$1001,1)+COUNTIF($S$6:S720,S720)-1,""))</f>
        <v/>
      </c>
      <c r="U720" s="20" t="str">
        <f>IF(B720="","",IF(AND(D720=Vencimientos!$C$4,F720="No"),D720,""))</f>
        <v/>
      </c>
      <c r="V720" s="19" t="str">
        <f>IF(B720="","",IF(AND(D720=Vencimientos!$C$4,F720="No"),RANK(U720,$U$6:$U$1001,1)+COUNTIF($U$6:U720,U720)-1,""))</f>
        <v/>
      </c>
      <c r="W720" s="20" t="str">
        <f>IF(B720="","",IF(AND(D720&gt;Vencimientos!$C$4,F720="No"),D720,""))</f>
        <v/>
      </c>
      <c r="X720" s="19" t="str">
        <f>IF(B720="","",IF(AND(D720&gt;Vencimientos!$C$4,F720="No"),RANK(W720,$W$6:$W$1001,1)+COUNTIF($W$6:W720,W720)-1,""))</f>
        <v/>
      </c>
    </row>
    <row r="721" spans="2:24" ht="23.1" customHeight="1">
      <c r="B721" s="24"/>
      <c r="C721" s="24"/>
      <c r="D721" s="25"/>
      <c r="E721" s="26"/>
      <c r="F721" s="27"/>
      <c r="R721" s="19">
        <v>716</v>
      </c>
      <c r="S721" s="20" t="str">
        <f>IF(B721="","",IF(AND(D721&lt;Vencimientos!$C$4,F721="No"),D721,""))</f>
        <v/>
      </c>
      <c r="T721" s="19" t="str">
        <f>IF(B721="","",IF(AND(D721&lt;Vencimientos!$C$4,F721="No"),RANK(S721,$S$6:$S$1001,1)+COUNTIF($S$6:S721,S721)-1,""))</f>
        <v/>
      </c>
      <c r="U721" s="20" t="str">
        <f>IF(B721="","",IF(AND(D721=Vencimientos!$C$4,F721="No"),D721,""))</f>
        <v/>
      </c>
      <c r="V721" s="19" t="str">
        <f>IF(B721="","",IF(AND(D721=Vencimientos!$C$4,F721="No"),RANK(U721,$U$6:$U$1001,1)+COUNTIF($U$6:U721,U721)-1,""))</f>
        <v/>
      </c>
      <c r="W721" s="20" t="str">
        <f>IF(B721="","",IF(AND(D721&gt;Vencimientos!$C$4,F721="No"),D721,""))</f>
        <v/>
      </c>
      <c r="X721" s="19" t="str">
        <f>IF(B721="","",IF(AND(D721&gt;Vencimientos!$C$4,F721="No"),RANK(W721,$W$6:$W$1001,1)+COUNTIF($W$6:W721,W721)-1,""))</f>
        <v/>
      </c>
    </row>
    <row r="722" spans="2:24" ht="23.1" customHeight="1">
      <c r="B722" s="24"/>
      <c r="C722" s="24"/>
      <c r="D722" s="25"/>
      <c r="E722" s="26"/>
      <c r="F722" s="27"/>
      <c r="R722" s="19">
        <v>717</v>
      </c>
      <c r="S722" s="20" t="str">
        <f>IF(B722="","",IF(AND(D722&lt;Vencimientos!$C$4,F722="No"),D722,""))</f>
        <v/>
      </c>
      <c r="T722" s="19" t="str">
        <f>IF(B722="","",IF(AND(D722&lt;Vencimientos!$C$4,F722="No"),RANK(S722,$S$6:$S$1001,1)+COUNTIF($S$6:S722,S722)-1,""))</f>
        <v/>
      </c>
      <c r="U722" s="20" t="str">
        <f>IF(B722="","",IF(AND(D722=Vencimientos!$C$4,F722="No"),D722,""))</f>
        <v/>
      </c>
      <c r="V722" s="19" t="str">
        <f>IF(B722="","",IF(AND(D722=Vencimientos!$C$4,F722="No"),RANK(U722,$U$6:$U$1001,1)+COUNTIF($U$6:U722,U722)-1,""))</f>
        <v/>
      </c>
      <c r="W722" s="20" t="str">
        <f>IF(B722="","",IF(AND(D722&gt;Vencimientos!$C$4,F722="No"),D722,""))</f>
        <v/>
      </c>
      <c r="X722" s="19" t="str">
        <f>IF(B722="","",IF(AND(D722&gt;Vencimientos!$C$4,F722="No"),RANK(W722,$W$6:$W$1001,1)+COUNTIF($W$6:W722,W722)-1,""))</f>
        <v/>
      </c>
    </row>
    <row r="723" spans="2:24" ht="23.1" customHeight="1">
      <c r="B723" s="24"/>
      <c r="C723" s="24"/>
      <c r="D723" s="25"/>
      <c r="E723" s="26"/>
      <c r="F723" s="27"/>
      <c r="R723" s="19">
        <v>718</v>
      </c>
      <c r="S723" s="20" t="str">
        <f>IF(B723="","",IF(AND(D723&lt;Vencimientos!$C$4,F723="No"),D723,""))</f>
        <v/>
      </c>
      <c r="T723" s="19" t="str">
        <f>IF(B723="","",IF(AND(D723&lt;Vencimientos!$C$4,F723="No"),RANK(S723,$S$6:$S$1001,1)+COUNTIF($S$6:S723,S723)-1,""))</f>
        <v/>
      </c>
      <c r="U723" s="20" t="str">
        <f>IF(B723="","",IF(AND(D723=Vencimientos!$C$4,F723="No"),D723,""))</f>
        <v/>
      </c>
      <c r="V723" s="19" t="str">
        <f>IF(B723="","",IF(AND(D723=Vencimientos!$C$4,F723="No"),RANK(U723,$U$6:$U$1001,1)+COUNTIF($U$6:U723,U723)-1,""))</f>
        <v/>
      </c>
      <c r="W723" s="20" t="str">
        <f>IF(B723="","",IF(AND(D723&gt;Vencimientos!$C$4,F723="No"),D723,""))</f>
        <v/>
      </c>
      <c r="X723" s="19" t="str">
        <f>IF(B723="","",IF(AND(D723&gt;Vencimientos!$C$4,F723="No"),RANK(W723,$W$6:$W$1001,1)+COUNTIF($W$6:W723,W723)-1,""))</f>
        <v/>
      </c>
    </row>
    <row r="724" spans="2:24" ht="23.1" customHeight="1">
      <c r="B724" s="24"/>
      <c r="C724" s="24"/>
      <c r="D724" s="25"/>
      <c r="E724" s="26"/>
      <c r="F724" s="27"/>
      <c r="R724" s="19">
        <v>719</v>
      </c>
      <c r="S724" s="20" t="str">
        <f>IF(B724="","",IF(AND(D724&lt;Vencimientos!$C$4,F724="No"),D724,""))</f>
        <v/>
      </c>
      <c r="T724" s="19" t="str">
        <f>IF(B724="","",IF(AND(D724&lt;Vencimientos!$C$4,F724="No"),RANK(S724,$S$6:$S$1001,1)+COUNTIF($S$6:S724,S724)-1,""))</f>
        <v/>
      </c>
      <c r="U724" s="20" t="str">
        <f>IF(B724="","",IF(AND(D724=Vencimientos!$C$4,F724="No"),D724,""))</f>
        <v/>
      </c>
      <c r="V724" s="19" t="str">
        <f>IF(B724="","",IF(AND(D724=Vencimientos!$C$4,F724="No"),RANK(U724,$U$6:$U$1001,1)+COUNTIF($U$6:U724,U724)-1,""))</f>
        <v/>
      </c>
      <c r="W724" s="20" t="str">
        <f>IF(B724="","",IF(AND(D724&gt;Vencimientos!$C$4,F724="No"),D724,""))</f>
        <v/>
      </c>
      <c r="X724" s="19" t="str">
        <f>IF(B724="","",IF(AND(D724&gt;Vencimientos!$C$4,F724="No"),RANK(W724,$W$6:$W$1001,1)+COUNTIF($W$6:W724,W724)-1,""))</f>
        <v/>
      </c>
    </row>
    <row r="725" spans="2:24" ht="23.1" customHeight="1">
      <c r="B725" s="24"/>
      <c r="C725" s="24"/>
      <c r="D725" s="25"/>
      <c r="E725" s="26"/>
      <c r="F725" s="27"/>
      <c r="R725" s="19">
        <v>720</v>
      </c>
      <c r="S725" s="20" t="str">
        <f>IF(B725="","",IF(AND(D725&lt;Vencimientos!$C$4,F725="No"),D725,""))</f>
        <v/>
      </c>
      <c r="T725" s="19" t="str">
        <f>IF(B725="","",IF(AND(D725&lt;Vencimientos!$C$4,F725="No"),RANK(S725,$S$6:$S$1001,1)+COUNTIF($S$6:S725,S725)-1,""))</f>
        <v/>
      </c>
      <c r="U725" s="20" t="str">
        <f>IF(B725="","",IF(AND(D725=Vencimientos!$C$4,F725="No"),D725,""))</f>
        <v/>
      </c>
      <c r="V725" s="19" t="str">
        <f>IF(B725="","",IF(AND(D725=Vencimientos!$C$4,F725="No"),RANK(U725,$U$6:$U$1001,1)+COUNTIF($U$6:U725,U725)-1,""))</f>
        <v/>
      </c>
      <c r="W725" s="20" t="str">
        <f>IF(B725="","",IF(AND(D725&gt;Vencimientos!$C$4,F725="No"),D725,""))</f>
        <v/>
      </c>
      <c r="X725" s="19" t="str">
        <f>IF(B725="","",IF(AND(D725&gt;Vencimientos!$C$4,F725="No"),RANK(W725,$W$6:$W$1001,1)+COUNTIF($W$6:W725,W725)-1,""))</f>
        <v/>
      </c>
    </row>
    <row r="726" spans="2:24" ht="23.1" customHeight="1">
      <c r="B726" s="24"/>
      <c r="C726" s="24"/>
      <c r="D726" s="25"/>
      <c r="E726" s="26"/>
      <c r="F726" s="27"/>
      <c r="R726" s="19">
        <v>721</v>
      </c>
      <c r="S726" s="20" t="str">
        <f>IF(B726="","",IF(AND(D726&lt;Vencimientos!$C$4,F726="No"),D726,""))</f>
        <v/>
      </c>
      <c r="T726" s="19" t="str">
        <f>IF(B726="","",IF(AND(D726&lt;Vencimientos!$C$4,F726="No"),RANK(S726,$S$6:$S$1001,1)+COUNTIF($S$6:S726,S726)-1,""))</f>
        <v/>
      </c>
      <c r="U726" s="20" t="str">
        <f>IF(B726="","",IF(AND(D726=Vencimientos!$C$4,F726="No"),D726,""))</f>
        <v/>
      </c>
      <c r="V726" s="19" t="str">
        <f>IF(B726="","",IF(AND(D726=Vencimientos!$C$4,F726="No"),RANK(U726,$U$6:$U$1001,1)+COUNTIF($U$6:U726,U726)-1,""))</f>
        <v/>
      </c>
      <c r="W726" s="20" t="str">
        <f>IF(B726="","",IF(AND(D726&gt;Vencimientos!$C$4,F726="No"),D726,""))</f>
        <v/>
      </c>
      <c r="X726" s="19" t="str">
        <f>IF(B726="","",IF(AND(D726&gt;Vencimientos!$C$4,F726="No"),RANK(W726,$W$6:$W$1001,1)+COUNTIF($W$6:W726,W726)-1,""))</f>
        <v/>
      </c>
    </row>
    <row r="727" spans="2:24" ht="23.1" customHeight="1">
      <c r="B727" s="24"/>
      <c r="C727" s="24"/>
      <c r="D727" s="25"/>
      <c r="E727" s="26"/>
      <c r="F727" s="27"/>
      <c r="R727" s="19">
        <v>722</v>
      </c>
      <c r="S727" s="20" t="str">
        <f>IF(B727="","",IF(AND(D727&lt;Vencimientos!$C$4,F727="No"),D727,""))</f>
        <v/>
      </c>
      <c r="T727" s="19" t="str">
        <f>IF(B727="","",IF(AND(D727&lt;Vencimientos!$C$4,F727="No"),RANK(S727,$S$6:$S$1001,1)+COUNTIF($S$6:S727,S727)-1,""))</f>
        <v/>
      </c>
      <c r="U727" s="20" t="str">
        <f>IF(B727="","",IF(AND(D727=Vencimientos!$C$4,F727="No"),D727,""))</f>
        <v/>
      </c>
      <c r="V727" s="19" t="str">
        <f>IF(B727="","",IF(AND(D727=Vencimientos!$C$4,F727="No"),RANK(U727,$U$6:$U$1001,1)+COUNTIF($U$6:U727,U727)-1,""))</f>
        <v/>
      </c>
      <c r="W727" s="20" t="str">
        <f>IF(B727="","",IF(AND(D727&gt;Vencimientos!$C$4,F727="No"),D727,""))</f>
        <v/>
      </c>
      <c r="X727" s="19" t="str">
        <f>IF(B727="","",IF(AND(D727&gt;Vencimientos!$C$4,F727="No"),RANK(W727,$W$6:$W$1001,1)+COUNTIF($W$6:W727,W727)-1,""))</f>
        <v/>
      </c>
    </row>
    <row r="728" spans="2:24" ht="23.1" customHeight="1">
      <c r="B728" s="24"/>
      <c r="C728" s="24"/>
      <c r="D728" s="25"/>
      <c r="E728" s="26"/>
      <c r="F728" s="27"/>
      <c r="R728" s="19">
        <v>723</v>
      </c>
      <c r="S728" s="20" t="str">
        <f>IF(B728="","",IF(AND(D728&lt;Vencimientos!$C$4,F728="No"),D728,""))</f>
        <v/>
      </c>
      <c r="T728" s="19" t="str">
        <f>IF(B728="","",IF(AND(D728&lt;Vencimientos!$C$4,F728="No"),RANK(S728,$S$6:$S$1001,1)+COUNTIF($S$6:S728,S728)-1,""))</f>
        <v/>
      </c>
      <c r="U728" s="20" t="str">
        <f>IF(B728="","",IF(AND(D728=Vencimientos!$C$4,F728="No"),D728,""))</f>
        <v/>
      </c>
      <c r="V728" s="19" t="str">
        <f>IF(B728="","",IF(AND(D728=Vencimientos!$C$4,F728="No"),RANK(U728,$U$6:$U$1001,1)+COUNTIF($U$6:U728,U728)-1,""))</f>
        <v/>
      </c>
      <c r="W728" s="20" t="str">
        <f>IF(B728="","",IF(AND(D728&gt;Vencimientos!$C$4,F728="No"),D728,""))</f>
        <v/>
      </c>
      <c r="X728" s="19" t="str">
        <f>IF(B728="","",IF(AND(D728&gt;Vencimientos!$C$4,F728="No"),RANK(W728,$W$6:$W$1001,1)+COUNTIF($W$6:W728,W728)-1,""))</f>
        <v/>
      </c>
    </row>
    <row r="729" spans="2:24" ht="23.1" customHeight="1">
      <c r="B729" s="24"/>
      <c r="C729" s="24"/>
      <c r="D729" s="25"/>
      <c r="E729" s="26"/>
      <c r="F729" s="27"/>
      <c r="R729" s="19">
        <v>724</v>
      </c>
      <c r="S729" s="20" t="str">
        <f>IF(B729="","",IF(AND(D729&lt;Vencimientos!$C$4,F729="No"),D729,""))</f>
        <v/>
      </c>
      <c r="T729" s="19" t="str">
        <f>IF(B729="","",IF(AND(D729&lt;Vencimientos!$C$4,F729="No"),RANK(S729,$S$6:$S$1001,1)+COUNTIF($S$6:S729,S729)-1,""))</f>
        <v/>
      </c>
      <c r="U729" s="20" t="str">
        <f>IF(B729="","",IF(AND(D729=Vencimientos!$C$4,F729="No"),D729,""))</f>
        <v/>
      </c>
      <c r="V729" s="19" t="str">
        <f>IF(B729="","",IF(AND(D729=Vencimientos!$C$4,F729="No"),RANK(U729,$U$6:$U$1001,1)+COUNTIF($U$6:U729,U729)-1,""))</f>
        <v/>
      </c>
      <c r="W729" s="20" t="str">
        <f>IF(B729="","",IF(AND(D729&gt;Vencimientos!$C$4,F729="No"),D729,""))</f>
        <v/>
      </c>
      <c r="X729" s="19" t="str">
        <f>IF(B729="","",IF(AND(D729&gt;Vencimientos!$C$4,F729="No"),RANK(W729,$W$6:$W$1001,1)+COUNTIF($W$6:W729,W729)-1,""))</f>
        <v/>
      </c>
    </row>
    <row r="730" spans="2:24" ht="23.1" customHeight="1">
      <c r="B730" s="24"/>
      <c r="C730" s="24"/>
      <c r="D730" s="25"/>
      <c r="E730" s="26"/>
      <c r="F730" s="27"/>
      <c r="R730" s="19">
        <v>725</v>
      </c>
      <c r="S730" s="20" t="str">
        <f>IF(B730="","",IF(AND(D730&lt;Vencimientos!$C$4,F730="No"),D730,""))</f>
        <v/>
      </c>
      <c r="T730" s="19" t="str">
        <f>IF(B730="","",IF(AND(D730&lt;Vencimientos!$C$4,F730="No"),RANK(S730,$S$6:$S$1001,1)+COUNTIF($S$6:S730,S730)-1,""))</f>
        <v/>
      </c>
      <c r="U730" s="20" t="str">
        <f>IF(B730="","",IF(AND(D730=Vencimientos!$C$4,F730="No"),D730,""))</f>
        <v/>
      </c>
      <c r="V730" s="19" t="str">
        <f>IF(B730="","",IF(AND(D730=Vencimientos!$C$4,F730="No"),RANK(U730,$U$6:$U$1001,1)+COUNTIF($U$6:U730,U730)-1,""))</f>
        <v/>
      </c>
      <c r="W730" s="20" t="str">
        <f>IF(B730="","",IF(AND(D730&gt;Vencimientos!$C$4,F730="No"),D730,""))</f>
        <v/>
      </c>
      <c r="X730" s="19" t="str">
        <f>IF(B730="","",IF(AND(D730&gt;Vencimientos!$C$4,F730="No"),RANK(W730,$W$6:$W$1001,1)+COUNTIF($W$6:W730,W730)-1,""))</f>
        <v/>
      </c>
    </row>
    <row r="731" spans="2:24" ht="23.1" customHeight="1">
      <c r="B731" s="24"/>
      <c r="C731" s="24"/>
      <c r="D731" s="25"/>
      <c r="E731" s="26"/>
      <c r="F731" s="27"/>
      <c r="R731" s="19">
        <v>726</v>
      </c>
      <c r="S731" s="20" t="str">
        <f>IF(B731="","",IF(AND(D731&lt;Vencimientos!$C$4,F731="No"),D731,""))</f>
        <v/>
      </c>
      <c r="T731" s="19" t="str">
        <f>IF(B731="","",IF(AND(D731&lt;Vencimientos!$C$4,F731="No"),RANK(S731,$S$6:$S$1001,1)+COUNTIF($S$6:S731,S731)-1,""))</f>
        <v/>
      </c>
      <c r="U731" s="20" t="str">
        <f>IF(B731="","",IF(AND(D731=Vencimientos!$C$4,F731="No"),D731,""))</f>
        <v/>
      </c>
      <c r="V731" s="19" t="str">
        <f>IF(B731="","",IF(AND(D731=Vencimientos!$C$4,F731="No"),RANK(U731,$U$6:$U$1001,1)+COUNTIF($U$6:U731,U731)-1,""))</f>
        <v/>
      </c>
      <c r="W731" s="20" t="str">
        <f>IF(B731="","",IF(AND(D731&gt;Vencimientos!$C$4,F731="No"),D731,""))</f>
        <v/>
      </c>
      <c r="X731" s="19" t="str">
        <f>IF(B731="","",IF(AND(D731&gt;Vencimientos!$C$4,F731="No"),RANK(W731,$W$6:$W$1001,1)+COUNTIF($W$6:W731,W731)-1,""))</f>
        <v/>
      </c>
    </row>
    <row r="732" spans="2:24" ht="23.1" customHeight="1">
      <c r="B732" s="24"/>
      <c r="C732" s="24"/>
      <c r="D732" s="25"/>
      <c r="E732" s="26"/>
      <c r="F732" s="27"/>
      <c r="R732" s="19">
        <v>727</v>
      </c>
      <c r="S732" s="20" t="str">
        <f>IF(B732="","",IF(AND(D732&lt;Vencimientos!$C$4,F732="No"),D732,""))</f>
        <v/>
      </c>
      <c r="T732" s="19" t="str">
        <f>IF(B732="","",IF(AND(D732&lt;Vencimientos!$C$4,F732="No"),RANK(S732,$S$6:$S$1001,1)+COUNTIF($S$6:S732,S732)-1,""))</f>
        <v/>
      </c>
      <c r="U732" s="20" t="str">
        <f>IF(B732="","",IF(AND(D732=Vencimientos!$C$4,F732="No"),D732,""))</f>
        <v/>
      </c>
      <c r="V732" s="19" t="str">
        <f>IF(B732="","",IF(AND(D732=Vencimientos!$C$4,F732="No"),RANK(U732,$U$6:$U$1001,1)+COUNTIF($U$6:U732,U732)-1,""))</f>
        <v/>
      </c>
      <c r="W732" s="20" t="str">
        <f>IF(B732="","",IF(AND(D732&gt;Vencimientos!$C$4,F732="No"),D732,""))</f>
        <v/>
      </c>
      <c r="X732" s="19" t="str">
        <f>IF(B732="","",IF(AND(D732&gt;Vencimientos!$C$4,F732="No"),RANK(W732,$W$6:$W$1001,1)+COUNTIF($W$6:W732,W732)-1,""))</f>
        <v/>
      </c>
    </row>
    <row r="733" spans="2:24" ht="23.1" customHeight="1">
      <c r="B733" s="24"/>
      <c r="C733" s="24"/>
      <c r="D733" s="25"/>
      <c r="E733" s="26"/>
      <c r="F733" s="27"/>
      <c r="R733" s="19">
        <v>728</v>
      </c>
      <c r="S733" s="20" t="str">
        <f>IF(B733="","",IF(AND(D733&lt;Vencimientos!$C$4,F733="No"),D733,""))</f>
        <v/>
      </c>
      <c r="T733" s="19" t="str">
        <f>IF(B733="","",IF(AND(D733&lt;Vencimientos!$C$4,F733="No"),RANK(S733,$S$6:$S$1001,1)+COUNTIF($S$6:S733,S733)-1,""))</f>
        <v/>
      </c>
      <c r="U733" s="20" t="str">
        <f>IF(B733="","",IF(AND(D733=Vencimientos!$C$4,F733="No"),D733,""))</f>
        <v/>
      </c>
      <c r="V733" s="19" t="str">
        <f>IF(B733="","",IF(AND(D733=Vencimientos!$C$4,F733="No"),RANK(U733,$U$6:$U$1001,1)+COUNTIF($U$6:U733,U733)-1,""))</f>
        <v/>
      </c>
      <c r="W733" s="20" t="str">
        <f>IF(B733="","",IF(AND(D733&gt;Vencimientos!$C$4,F733="No"),D733,""))</f>
        <v/>
      </c>
      <c r="X733" s="19" t="str">
        <f>IF(B733="","",IF(AND(D733&gt;Vencimientos!$C$4,F733="No"),RANK(W733,$W$6:$W$1001,1)+COUNTIF($W$6:W733,W733)-1,""))</f>
        <v/>
      </c>
    </row>
    <row r="734" spans="2:24" ht="23.1" customHeight="1">
      <c r="B734" s="24"/>
      <c r="C734" s="24"/>
      <c r="D734" s="25"/>
      <c r="E734" s="26"/>
      <c r="F734" s="27"/>
      <c r="R734" s="19">
        <v>729</v>
      </c>
      <c r="S734" s="20" t="str">
        <f>IF(B734="","",IF(AND(D734&lt;Vencimientos!$C$4,F734="No"),D734,""))</f>
        <v/>
      </c>
      <c r="T734" s="19" t="str">
        <f>IF(B734="","",IF(AND(D734&lt;Vencimientos!$C$4,F734="No"),RANK(S734,$S$6:$S$1001,1)+COUNTIF($S$6:S734,S734)-1,""))</f>
        <v/>
      </c>
      <c r="U734" s="20" t="str">
        <f>IF(B734="","",IF(AND(D734=Vencimientos!$C$4,F734="No"),D734,""))</f>
        <v/>
      </c>
      <c r="V734" s="19" t="str">
        <f>IF(B734="","",IF(AND(D734=Vencimientos!$C$4,F734="No"),RANK(U734,$U$6:$U$1001,1)+COUNTIF($U$6:U734,U734)-1,""))</f>
        <v/>
      </c>
      <c r="W734" s="20" t="str">
        <f>IF(B734="","",IF(AND(D734&gt;Vencimientos!$C$4,F734="No"),D734,""))</f>
        <v/>
      </c>
      <c r="X734" s="19" t="str">
        <f>IF(B734="","",IF(AND(D734&gt;Vencimientos!$C$4,F734="No"),RANK(W734,$W$6:$W$1001,1)+COUNTIF($W$6:W734,W734)-1,""))</f>
        <v/>
      </c>
    </row>
    <row r="735" spans="2:24" ht="23.1" customHeight="1">
      <c r="B735" s="24"/>
      <c r="C735" s="24"/>
      <c r="D735" s="25"/>
      <c r="E735" s="26"/>
      <c r="F735" s="27"/>
      <c r="R735" s="19">
        <v>730</v>
      </c>
      <c r="S735" s="20" t="str">
        <f>IF(B735="","",IF(AND(D735&lt;Vencimientos!$C$4,F735="No"),D735,""))</f>
        <v/>
      </c>
      <c r="T735" s="19" t="str">
        <f>IF(B735="","",IF(AND(D735&lt;Vencimientos!$C$4,F735="No"),RANK(S735,$S$6:$S$1001,1)+COUNTIF($S$6:S735,S735)-1,""))</f>
        <v/>
      </c>
      <c r="U735" s="20" t="str">
        <f>IF(B735="","",IF(AND(D735=Vencimientos!$C$4,F735="No"),D735,""))</f>
        <v/>
      </c>
      <c r="V735" s="19" t="str">
        <f>IF(B735="","",IF(AND(D735=Vencimientos!$C$4,F735="No"),RANK(U735,$U$6:$U$1001,1)+COUNTIF($U$6:U735,U735)-1,""))</f>
        <v/>
      </c>
      <c r="W735" s="20" t="str">
        <f>IF(B735="","",IF(AND(D735&gt;Vencimientos!$C$4,F735="No"),D735,""))</f>
        <v/>
      </c>
      <c r="X735" s="19" t="str">
        <f>IF(B735="","",IF(AND(D735&gt;Vencimientos!$C$4,F735="No"),RANK(W735,$W$6:$W$1001,1)+COUNTIF($W$6:W735,W735)-1,""))</f>
        <v/>
      </c>
    </row>
    <row r="736" spans="2:24" ht="23.1" customHeight="1">
      <c r="B736" s="24"/>
      <c r="C736" s="24"/>
      <c r="D736" s="25"/>
      <c r="E736" s="26"/>
      <c r="F736" s="27"/>
      <c r="R736" s="19">
        <v>731</v>
      </c>
      <c r="S736" s="20" t="str">
        <f>IF(B736="","",IF(AND(D736&lt;Vencimientos!$C$4,F736="No"),D736,""))</f>
        <v/>
      </c>
      <c r="T736" s="19" t="str">
        <f>IF(B736="","",IF(AND(D736&lt;Vencimientos!$C$4,F736="No"),RANK(S736,$S$6:$S$1001,1)+COUNTIF($S$6:S736,S736)-1,""))</f>
        <v/>
      </c>
      <c r="U736" s="20" t="str">
        <f>IF(B736="","",IF(AND(D736=Vencimientos!$C$4,F736="No"),D736,""))</f>
        <v/>
      </c>
      <c r="V736" s="19" t="str">
        <f>IF(B736="","",IF(AND(D736=Vencimientos!$C$4,F736="No"),RANK(U736,$U$6:$U$1001,1)+COUNTIF($U$6:U736,U736)-1,""))</f>
        <v/>
      </c>
      <c r="W736" s="20" t="str">
        <f>IF(B736="","",IF(AND(D736&gt;Vencimientos!$C$4,F736="No"),D736,""))</f>
        <v/>
      </c>
      <c r="X736" s="19" t="str">
        <f>IF(B736="","",IF(AND(D736&gt;Vencimientos!$C$4,F736="No"),RANK(W736,$W$6:$W$1001,1)+COUNTIF($W$6:W736,W736)-1,""))</f>
        <v/>
      </c>
    </row>
    <row r="737" spans="2:24" ht="23.1" customHeight="1">
      <c r="B737" s="24"/>
      <c r="C737" s="24"/>
      <c r="D737" s="25"/>
      <c r="E737" s="26"/>
      <c r="F737" s="27"/>
      <c r="R737" s="19">
        <v>732</v>
      </c>
      <c r="S737" s="20" t="str">
        <f>IF(B737="","",IF(AND(D737&lt;Vencimientos!$C$4,F737="No"),D737,""))</f>
        <v/>
      </c>
      <c r="T737" s="19" t="str">
        <f>IF(B737="","",IF(AND(D737&lt;Vencimientos!$C$4,F737="No"),RANK(S737,$S$6:$S$1001,1)+COUNTIF($S$6:S737,S737)-1,""))</f>
        <v/>
      </c>
      <c r="U737" s="20" t="str">
        <f>IF(B737="","",IF(AND(D737=Vencimientos!$C$4,F737="No"),D737,""))</f>
        <v/>
      </c>
      <c r="V737" s="19" t="str">
        <f>IF(B737="","",IF(AND(D737=Vencimientos!$C$4,F737="No"),RANK(U737,$U$6:$U$1001,1)+COUNTIF($U$6:U737,U737)-1,""))</f>
        <v/>
      </c>
      <c r="W737" s="20" t="str">
        <f>IF(B737="","",IF(AND(D737&gt;Vencimientos!$C$4,F737="No"),D737,""))</f>
        <v/>
      </c>
      <c r="X737" s="19" t="str">
        <f>IF(B737="","",IF(AND(D737&gt;Vencimientos!$C$4,F737="No"),RANK(W737,$W$6:$W$1001,1)+COUNTIF($W$6:W737,W737)-1,""))</f>
        <v/>
      </c>
    </row>
    <row r="738" spans="2:24" ht="23.1" customHeight="1">
      <c r="B738" s="24"/>
      <c r="C738" s="24"/>
      <c r="D738" s="25"/>
      <c r="E738" s="26"/>
      <c r="F738" s="27"/>
      <c r="R738" s="19">
        <v>733</v>
      </c>
      <c r="S738" s="20" t="str">
        <f>IF(B738="","",IF(AND(D738&lt;Vencimientos!$C$4,F738="No"),D738,""))</f>
        <v/>
      </c>
      <c r="T738" s="19" t="str">
        <f>IF(B738="","",IF(AND(D738&lt;Vencimientos!$C$4,F738="No"),RANK(S738,$S$6:$S$1001,1)+COUNTIF($S$6:S738,S738)-1,""))</f>
        <v/>
      </c>
      <c r="U738" s="20" t="str">
        <f>IF(B738="","",IF(AND(D738=Vencimientos!$C$4,F738="No"),D738,""))</f>
        <v/>
      </c>
      <c r="V738" s="19" t="str">
        <f>IF(B738="","",IF(AND(D738=Vencimientos!$C$4,F738="No"),RANK(U738,$U$6:$U$1001,1)+COUNTIF($U$6:U738,U738)-1,""))</f>
        <v/>
      </c>
      <c r="W738" s="20" t="str">
        <f>IF(B738="","",IF(AND(D738&gt;Vencimientos!$C$4,F738="No"),D738,""))</f>
        <v/>
      </c>
      <c r="X738" s="19" t="str">
        <f>IF(B738="","",IF(AND(D738&gt;Vencimientos!$C$4,F738="No"),RANK(W738,$W$6:$W$1001,1)+COUNTIF($W$6:W738,W738)-1,""))</f>
        <v/>
      </c>
    </row>
    <row r="739" spans="2:24" ht="23.1" customHeight="1">
      <c r="B739" s="24"/>
      <c r="C739" s="24"/>
      <c r="D739" s="25"/>
      <c r="E739" s="26"/>
      <c r="F739" s="27"/>
      <c r="R739" s="19">
        <v>734</v>
      </c>
      <c r="S739" s="20" t="str">
        <f>IF(B739="","",IF(AND(D739&lt;Vencimientos!$C$4,F739="No"),D739,""))</f>
        <v/>
      </c>
      <c r="T739" s="19" t="str">
        <f>IF(B739="","",IF(AND(D739&lt;Vencimientos!$C$4,F739="No"),RANK(S739,$S$6:$S$1001,1)+COUNTIF($S$6:S739,S739)-1,""))</f>
        <v/>
      </c>
      <c r="U739" s="20" t="str">
        <f>IF(B739="","",IF(AND(D739=Vencimientos!$C$4,F739="No"),D739,""))</f>
        <v/>
      </c>
      <c r="V739" s="19" t="str">
        <f>IF(B739="","",IF(AND(D739=Vencimientos!$C$4,F739="No"),RANK(U739,$U$6:$U$1001,1)+COUNTIF($U$6:U739,U739)-1,""))</f>
        <v/>
      </c>
      <c r="W739" s="20" t="str">
        <f>IF(B739="","",IF(AND(D739&gt;Vencimientos!$C$4,F739="No"),D739,""))</f>
        <v/>
      </c>
      <c r="X739" s="19" t="str">
        <f>IF(B739="","",IF(AND(D739&gt;Vencimientos!$C$4,F739="No"),RANK(W739,$W$6:$W$1001,1)+COUNTIF($W$6:W739,W739)-1,""))</f>
        <v/>
      </c>
    </row>
    <row r="740" spans="2:24" ht="23.1" customHeight="1">
      <c r="B740" s="24"/>
      <c r="C740" s="24"/>
      <c r="D740" s="25"/>
      <c r="E740" s="26"/>
      <c r="F740" s="27"/>
      <c r="R740" s="19">
        <v>735</v>
      </c>
      <c r="S740" s="20" t="str">
        <f>IF(B740="","",IF(AND(D740&lt;Vencimientos!$C$4,F740="No"),D740,""))</f>
        <v/>
      </c>
      <c r="T740" s="19" t="str">
        <f>IF(B740="","",IF(AND(D740&lt;Vencimientos!$C$4,F740="No"),RANK(S740,$S$6:$S$1001,1)+COUNTIF($S$6:S740,S740)-1,""))</f>
        <v/>
      </c>
      <c r="U740" s="20" t="str">
        <f>IF(B740="","",IF(AND(D740=Vencimientos!$C$4,F740="No"),D740,""))</f>
        <v/>
      </c>
      <c r="V740" s="19" t="str">
        <f>IF(B740="","",IF(AND(D740=Vencimientos!$C$4,F740="No"),RANK(U740,$U$6:$U$1001,1)+COUNTIF($U$6:U740,U740)-1,""))</f>
        <v/>
      </c>
      <c r="W740" s="20" t="str">
        <f>IF(B740="","",IF(AND(D740&gt;Vencimientos!$C$4,F740="No"),D740,""))</f>
        <v/>
      </c>
      <c r="X740" s="19" t="str">
        <f>IF(B740="","",IF(AND(D740&gt;Vencimientos!$C$4,F740="No"),RANK(W740,$W$6:$W$1001,1)+COUNTIF($W$6:W740,W740)-1,""))</f>
        <v/>
      </c>
    </row>
    <row r="741" spans="2:24" ht="23.1" customHeight="1">
      <c r="B741" s="24"/>
      <c r="C741" s="24"/>
      <c r="D741" s="25"/>
      <c r="E741" s="26"/>
      <c r="F741" s="27"/>
      <c r="R741" s="19">
        <v>736</v>
      </c>
      <c r="S741" s="20" t="str">
        <f>IF(B741="","",IF(AND(D741&lt;Vencimientos!$C$4,F741="No"),D741,""))</f>
        <v/>
      </c>
      <c r="T741" s="19" t="str">
        <f>IF(B741="","",IF(AND(D741&lt;Vencimientos!$C$4,F741="No"),RANK(S741,$S$6:$S$1001,1)+COUNTIF($S$6:S741,S741)-1,""))</f>
        <v/>
      </c>
      <c r="U741" s="20" t="str">
        <f>IF(B741="","",IF(AND(D741=Vencimientos!$C$4,F741="No"),D741,""))</f>
        <v/>
      </c>
      <c r="V741" s="19" t="str">
        <f>IF(B741="","",IF(AND(D741=Vencimientos!$C$4,F741="No"),RANK(U741,$U$6:$U$1001,1)+COUNTIF($U$6:U741,U741)-1,""))</f>
        <v/>
      </c>
      <c r="W741" s="20" t="str">
        <f>IF(B741="","",IF(AND(D741&gt;Vencimientos!$C$4,F741="No"),D741,""))</f>
        <v/>
      </c>
      <c r="X741" s="19" t="str">
        <f>IF(B741="","",IF(AND(D741&gt;Vencimientos!$C$4,F741="No"),RANK(W741,$W$6:$W$1001,1)+COUNTIF($W$6:W741,W741)-1,""))</f>
        <v/>
      </c>
    </row>
    <row r="742" spans="2:24" ht="23.1" customHeight="1">
      <c r="B742" s="24"/>
      <c r="C742" s="24"/>
      <c r="D742" s="25"/>
      <c r="E742" s="26"/>
      <c r="F742" s="27"/>
      <c r="R742" s="19">
        <v>737</v>
      </c>
      <c r="S742" s="20" t="str">
        <f>IF(B742="","",IF(AND(D742&lt;Vencimientos!$C$4,F742="No"),D742,""))</f>
        <v/>
      </c>
      <c r="T742" s="19" t="str">
        <f>IF(B742="","",IF(AND(D742&lt;Vencimientos!$C$4,F742="No"),RANK(S742,$S$6:$S$1001,1)+COUNTIF($S$6:S742,S742)-1,""))</f>
        <v/>
      </c>
      <c r="U742" s="20" t="str">
        <f>IF(B742="","",IF(AND(D742=Vencimientos!$C$4,F742="No"),D742,""))</f>
        <v/>
      </c>
      <c r="V742" s="19" t="str">
        <f>IF(B742="","",IF(AND(D742=Vencimientos!$C$4,F742="No"),RANK(U742,$U$6:$U$1001,1)+COUNTIF($U$6:U742,U742)-1,""))</f>
        <v/>
      </c>
      <c r="W742" s="20" t="str">
        <f>IF(B742="","",IF(AND(D742&gt;Vencimientos!$C$4,F742="No"),D742,""))</f>
        <v/>
      </c>
      <c r="X742" s="19" t="str">
        <f>IF(B742="","",IF(AND(D742&gt;Vencimientos!$C$4,F742="No"),RANK(W742,$W$6:$W$1001,1)+COUNTIF($W$6:W742,W742)-1,""))</f>
        <v/>
      </c>
    </row>
    <row r="743" spans="2:24" ht="23.1" customHeight="1">
      <c r="B743" s="24"/>
      <c r="C743" s="24"/>
      <c r="D743" s="25"/>
      <c r="E743" s="26"/>
      <c r="F743" s="27"/>
      <c r="R743" s="19">
        <v>738</v>
      </c>
      <c r="S743" s="20" t="str">
        <f>IF(B743="","",IF(AND(D743&lt;Vencimientos!$C$4,F743="No"),D743,""))</f>
        <v/>
      </c>
      <c r="T743" s="19" t="str">
        <f>IF(B743="","",IF(AND(D743&lt;Vencimientos!$C$4,F743="No"),RANK(S743,$S$6:$S$1001,1)+COUNTIF($S$6:S743,S743)-1,""))</f>
        <v/>
      </c>
      <c r="U743" s="20" t="str">
        <f>IF(B743="","",IF(AND(D743=Vencimientos!$C$4,F743="No"),D743,""))</f>
        <v/>
      </c>
      <c r="V743" s="19" t="str">
        <f>IF(B743="","",IF(AND(D743=Vencimientos!$C$4,F743="No"),RANK(U743,$U$6:$U$1001,1)+COUNTIF($U$6:U743,U743)-1,""))</f>
        <v/>
      </c>
      <c r="W743" s="20" t="str">
        <f>IF(B743="","",IF(AND(D743&gt;Vencimientos!$C$4,F743="No"),D743,""))</f>
        <v/>
      </c>
      <c r="X743" s="19" t="str">
        <f>IF(B743="","",IF(AND(D743&gt;Vencimientos!$C$4,F743="No"),RANK(W743,$W$6:$W$1001,1)+COUNTIF($W$6:W743,W743)-1,""))</f>
        <v/>
      </c>
    </row>
    <row r="744" spans="2:24" ht="23.1" customHeight="1">
      <c r="B744" s="24"/>
      <c r="C744" s="24"/>
      <c r="D744" s="25"/>
      <c r="E744" s="26"/>
      <c r="F744" s="27"/>
      <c r="R744" s="19">
        <v>739</v>
      </c>
      <c r="S744" s="20" t="str">
        <f>IF(B744="","",IF(AND(D744&lt;Vencimientos!$C$4,F744="No"),D744,""))</f>
        <v/>
      </c>
      <c r="T744" s="19" t="str">
        <f>IF(B744="","",IF(AND(D744&lt;Vencimientos!$C$4,F744="No"),RANK(S744,$S$6:$S$1001,1)+COUNTIF($S$6:S744,S744)-1,""))</f>
        <v/>
      </c>
      <c r="U744" s="20" t="str">
        <f>IF(B744="","",IF(AND(D744=Vencimientos!$C$4,F744="No"),D744,""))</f>
        <v/>
      </c>
      <c r="V744" s="19" t="str">
        <f>IF(B744="","",IF(AND(D744=Vencimientos!$C$4,F744="No"),RANK(U744,$U$6:$U$1001,1)+COUNTIF($U$6:U744,U744)-1,""))</f>
        <v/>
      </c>
      <c r="W744" s="20" t="str">
        <f>IF(B744="","",IF(AND(D744&gt;Vencimientos!$C$4,F744="No"),D744,""))</f>
        <v/>
      </c>
      <c r="X744" s="19" t="str">
        <f>IF(B744="","",IF(AND(D744&gt;Vencimientos!$C$4,F744="No"),RANK(W744,$W$6:$W$1001,1)+COUNTIF($W$6:W744,W744)-1,""))</f>
        <v/>
      </c>
    </row>
    <row r="745" spans="2:24" ht="23.1" customHeight="1">
      <c r="B745" s="24"/>
      <c r="C745" s="24"/>
      <c r="D745" s="25"/>
      <c r="E745" s="26"/>
      <c r="F745" s="27"/>
      <c r="R745" s="19">
        <v>740</v>
      </c>
      <c r="S745" s="20" t="str">
        <f>IF(B745="","",IF(AND(D745&lt;Vencimientos!$C$4,F745="No"),D745,""))</f>
        <v/>
      </c>
      <c r="T745" s="19" t="str">
        <f>IF(B745="","",IF(AND(D745&lt;Vencimientos!$C$4,F745="No"),RANK(S745,$S$6:$S$1001,1)+COUNTIF($S$6:S745,S745)-1,""))</f>
        <v/>
      </c>
      <c r="U745" s="20" t="str">
        <f>IF(B745="","",IF(AND(D745=Vencimientos!$C$4,F745="No"),D745,""))</f>
        <v/>
      </c>
      <c r="V745" s="19" t="str">
        <f>IF(B745="","",IF(AND(D745=Vencimientos!$C$4,F745="No"),RANK(U745,$U$6:$U$1001,1)+COUNTIF($U$6:U745,U745)-1,""))</f>
        <v/>
      </c>
      <c r="W745" s="20" t="str">
        <f>IF(B745="","",IF(AND(D745&gt;Vencimientos!$C$4,F745="No"),D745,""))</f>
        <v/>
      </c>
      <c r="X745" s="19" t="str">
        <f>IF(B745="","",IF(AND(D745&gt;Vencimientos!$C$4,F745="No"),RANK(W745,$W$6:$W$1001,1)+COUNTIF($W$6:W745,W745)-1,""))</f>
        <v/>
      </c>
    </row>
    <row r="746" spans="2:24" ht="23.1" customHeight="1">
      <c r="B746" s="24"/>
      <c r="C746" s="24"/>
      <c r="D746" s="25"/>
      <c r="E746" s="26"/>
      <c r="F746" s="27"/>
      <c r="R746" s="19">
        <v>741</v>
      </c>
      <c r="S746" s="20" t="str">
        <f>IF(B746="","",IF(AND(D746&lt;Vencimientos!$C$4,F746="No"),D746,""))</f>
        <v/>
      </c>
      <c r="T746" s="19" t="str">
        <f>IF(B746="","",IF(AND(D746&lt;Vencimientos!$C$4,F746="No"),RANK(S746,$S$6:$S$1001,1)+COUNTIF($S$6:S746,S746)-1,""))</f>
        <v/>
      </c>
      <c r="U746" s="20" t="str">
        <f>IF(B746="","",IF(AND(D746=Vencimientos!$C$4,F746="No"),D746,""))</f>
        <v/>
      </c>
      <c r="V746" s="19" t="str">
        <f>IF(B746="","",IF(AND(D746=Vencimientos!$C$4,F746="No"),RANK(U746,$U$6:$U$1001,1)+COUNTIF($U$6:U746,U746)-1,""))</f>
        <v/>
      </c>
      <c r="W746" s="20" t="str">
        <f>IF(B746="","",IF(AND(D746&gt;Vencimientos!$C$4,F746="No"),D746,""))</f>
        <v/>
      </c>
      <c r="X746" s="19" t="str">
        <f>IF(B746="","",IF(AND(D746&gt;Vencimientos!$C$4,F746="No"),RANK(W746,$W$6:$W$1001,1)+COUNTIF($W$6:W746,W746)-1,""))</f>
        <v/>
      </c>
    </row>
    <row r="747" spans="2:24" ht="23.1" customHeight="1">
      <c r="B747" s="24"/>
      <c r="C747" s="24"/>
      <c r="D747" s="25"/>
      <c r="E747" s="26"/>
      <c r="F747" s="27"/>
      <c r="R747" s="19">
        <v>742</v>
      </c>
      <c r="S747" s="20" t="str">
        <f>IF(B747="","",IF(AND(D747&lt;Vencimientos!$C$4,F747="No"),D747,""))</f>
        <v/>
      </c>
      <c r="T747" s="19" t="str">
        <f>IF(B747="","",IF(AND(D747&lt;Vencimientos!$C$4,F747="No"),RANK(S747,$S$6:$S$1001,1)+COUNTIF($S$6:S747,S747)-1,""))</f>
        <v/>
      </c>
      <c r="U747" s="20" t="str">
        <f>IF(B747="","",IF(AND(D747=Vencimientos!$C$4,F747="No"),D747,""))</f>
        <v/>
      </c>
      <c r="V747" s="19" t="str">
        <f>IF(B747="","",IF(AND(D747=Vencimientos!$C$4,F747="No"),RANK(U747,$U$6:$U$1001,1)+COUNTIF($U$6:U747,U747)-1,""))</f>
        <v/>
      </c>
      <c r="W747" s="20" t="str">
        <f>IF(B747="","",IF(AND(D747&gt;Vencimientos!$C$4,F747="No"),D747,""))</f>
        <v/>
      </c>
      <c r="X747" s="19" t="str">
        <f>IF(B747="","",IF(AND(D747&gt;Vencimientos!$C$4,F747="No"),RANK(W747,$W$6:$W$1001,1)+COUNTIF($W$6:W747,W747)-1,""))</f>
        <v/>
      </c>
    </row>
    <row r="748" spans="2:24" ht="23.1" customHeight="1">
      <c r="B748" s="24"/>
      <c r="C748" s="24"/>
      <c r="D748" s="25"/>
      <c r="E748" s="26"/>
      <c r="F748" s="27"/>
      <c r="R748" s="19">
        <v>743</v>
      </c>
      <c r="S748" s="20" t="str">
        <f>IF(B748="","",IF(AND(D748&lt;Vencimientos!$C$4,F748="No"),D748,""))</f>
        <v/>
      </c>
      <c r="T748" s="19" t="str">
        <f>IF(B748="","",IF(AND(D748&lt;Vencimientos!$C$4,F748="No"),RANK(S748,$S$6:$S$1001,1)+COUNTIF($S$6:S748,S748)-1,""))</f>
        <v/>
      </c>
      <c r="U748" s="20" t="str">
        <f>IF(B748="","",IF(AND(D748=Vencimientos!$C$4,F748="No"),D748,""))</f>
        <v/>
      </c>
      <c r="V748" s="19" t="str">
        <f>IF(B748="","",IF(AND(D748=Vencimientos!$C$4,F748="No"),RANK(U748,$U$6:$U$1001,1)+COUNTIF($U$6:U748,U748)-1,""))</f>
        <v/>
      </c>
      <c r="W748" s="20" t="str">
        <f>IF(B748="","",IF(AND(D748&gt;Vencimientos!$C$4,F748="No"),D748,""))</f>
        <v/>
      </c>
      <c r="X748" s="19" t="str">
        <f>IF(B748="","",IF(AND(D748&gt;Vencimientos!$C$4,F748="No"),RANK(W748,$W$6:$W$1001,1)+COUNTIF($W$6:W748,W748)-1,""))</f>
        <v/>
      </c>
    </row>
    <row r="749" spans="2:24" ht="23.1" customHeight="1">
      <c r="B749" s="24"/>
      <c r="C749" s="24"/>
      <c r="D749" s="25"/>
      <c r="E749" s="26"/>
      <c r="F749" s="27"/>
      <c r="R749" s="19">
        <v>744</v>
      </c>
      <c r="S749" s="20" t="str">
        <f>IF(B749="","",IF(AND(D749&lt;Vencimientos!$C$4,F749="No"),D749,""))</f>
        <v/>
      </c>
      <c r="T749" s="19" t="str">
        <f>IF(B749="","",IF(AND(D749&lt;Vencimientos!$C$4,F749="No"),RANK(S749,$S$6:$S$1001,1)+COUNTIF($S$6:S749,S749)-1,""))</f>
        <v/>
      </c>
      <c r="U749" s="20" t="str">
        <f>IF(B749="","",IF(AND(D749=Vencimientos!$C$4,F749="No"),D749,""))</f>
        <v/>
      </c>
      <c r="V749" s="19" t="str">
        <f>IF(B749="","",IF(AND(D749=Vencimientos!$C$4,F749="No"),RANK(U749,$U$6:$U$1001,1)+COUNTIF($U$6:U749,U749)-1,""))</f>
        <v/>
      </c>
      <c r="W749" s="20" t="str">
        <f>IF(B749="","",IF(AND(D749&gt;Vencimientos!$C$4,F749="No"),D749,""))</f>
        <v/>
      </c>
      <c r="X749" s="19" t="str">
        <f>IF(B749="","",IF(AND(D749&gt;Vencimientos!$C$4,F749="No"),RANK(W749,$W$6:$W$1001,1)+COUNTIF($W$6:W749,W749)-1,""))</f>
        <v/>
      </c>
    </row>
    <row r="750" spans="2:24" ht="23.1" customHeight="1">
      <c r="B750" s="24"/>
      <c r="C750" s="24"/>
      <c r="D750" s="25"/>
      <c r="E750" s="26"/>
      <c r="F750" s="27"/>
      <c r="R750" s="19">
        <v>745</v>
      </c>
      <c r="S750" s="20" t="str">
        <f>IF(B750="","",IF(AND(D750&lt;Vencimientos!$C$4,F750="No"),D750,""))</f>
        <v/>
      </c>
      <c r="T750" s="19" t="str">
        <f>IF(B750="","",IF(AND(D750&lt;Vencimientos!$C$4,F750="No"),RANK(S750,$S$6:$S$1001,1)+COUNTIF($S$6:S750,S750)-1,""))</f>
        <v/>
      </c>
      <c r="U750" s="20" t="str">
        <f>IF(B750="","",IF(AND(D750=Vencimientos!$C$4,F750="No"),D750,""))</f>
        <v/>
      </c>
      <c r="V750" s="19" t="str">
        <f>IF(B750="","",IF(AND(D750=Vencimientos!$C$4,F750="No"),RANK(U750,$U$6:$U$1001,1)+COUNTIF($U$6:U750,U750)-1,""))</f>
        <v/>
      </c>
      <c r="W750" s="20" t="str">
        <f>IF(B750="","",IF(AND(D750&gt;Vencimientos!$C$4,F750="No"),D750,""))</f>
        <v/>
      </c>
      <c r="X750" s="19" t="str">
        <f>IF(B750="","",IF(AND(D750&gt;Vencimientos!$C$4,F750="No"),RANK(W750,$W$6:$W$1001,1)+COUNTIF($W$6:W750,W750)-1,""))</f>
        <v/>
      </c>
    </row>
    <row r="751" spans="2:24" ht="23.1" customHeight="1">
      <c r="B751" s="24"/>
      <c r="C751" s="24"/>
      <c r="D751" s="25"/>
      <c r="E751" s="26"/>
      <c r="F751" s="27"/>
      <c r="R751" s="19">
        <v>746</v>
      </c>
      <c r="S751" s="20" t="str">
        <f>IF(B751="","",IF(AND(D751&lt;Vencimientos!$C$4,F751="No"),D751,""))</f>
        <v/>
      </c>
      <c r="T751" s="19" t="str">
        <f>IF(B751="","",IF(AND(D751&lt;Vencimientos!$C$4,F751="No"),RANK(S751,$S$6:$S$1001,1)+COUNTIF($S$6:S751,S751)-1,""))</f>
        <v/>
      </c>
      <c r="U751" s="20" t="str">
        <f>IF(B751="","",IF(AND(D751=Vencimientos!$C$4,F751="No"),D751,""))</f>
        <v/>
      </c>
      <c r="V751" s="19" t="str">
        <f>IF(B751="","",IF(AND(D751=Vencimientos!$C$4,F751="No"),RANK(U751,$U$6:$U$1001,1)+COUNTIF($U$6:U751,U751)-1,""))</f>
        <v/>
      </c>
      <c r="W751" s="20" t="str">
        <f>IF(B751="","",IF(AND(D751&gt;Vencimientos!$C$4,F751="No"),D751,""))</f>
        <v/>
      </c>
      <c r="X751" s="19" t="str">
        <f>IF(B751="","",IF(AND(D751&gt;Vencimientos!$C$4,F751="No"),RANK(W751,$W$6:$W$1001,1)+COUNTIF($W$6:W751,W751)-1,""))</f>
        <v/>
      </c>
    </row>
    <row r="752" spans="2:24" ht="23.1" customHeight="1">
      <c r="B752" s="24"/>
      <c r="C752" s="24"/>
      <c r="D752" s="25"/>
      <c r="E752" s="26"/>
      <c r="F752" s="27"/>
      <c r="R752" s="19">
        <v>747</v>
      </c>
      <c r="S752" s="20" t="str">
        <f>IF(B752="","",IF(AND(D752&lt;Vencimientos!$C$4,F752="No"),D752,""))</f>
        <v/>
      </c>
      <c r="T752" s="19" t="str">
        <f>IF(B752="","",IF(AND(D752&lt;Vencimientos!$C$4,F752="No"),RANK(S752,$S$6:$S$1001,1)+COUNTIF($S$6:S752,S752)-1,""))</f>
        <v/>
      </c>
      <c r="U752" s="20" t="str">
        <f>IF(B752="","",IF(AND(D752=Vencimientos!$C$4,F752="No"),D752,""))</f>
        <v/>
      </c>
      <c r="V752" s="19" t="str">
        <f>IF(B752="","",IF(AND(D752=Vencimientos!$C$4,F752="No"),RANK(U752,$U$6:$U$1001,1)+COUNTIF($U$6:U752,U752)-1,""))</f>
        <v/>
      </c>
      <c r="W752" s="20" t="str">
        <f>IF(B752="","",IF(AND(D752&gt;Vencimientos!$C$4,F752="No"),D752,""))</f>
        <v/>
      </c>
      <c r="X752" s="19" t="str">
        <f>IF(B752="","",IF(AND(D752&gt;Vencimientos!$C$4,F752="No"),RANK(W752,$W$6:$W$1001,1)+COUNTIF($W$6:W752,W752)-1,""))</f>
        <v/>
      </c>
    </row>
    <row r="753" spans="2:24" ht="23.1" customHeight="1">
      <c r="B753" s="24"/>
      <c r="C753" s="24"/>
      <c r="D753" s="25"/>
      <c r="E753" s="26"/>
      <c r="F753" s="27"/>
      <c r="R753" s="19">
        <v>748</v>
      </c>
      <c r="S753" s="20" t="str">
        <f>IF(B753="","",IF(AND(D753&lt;Vencimientos!$C$4,F753="No"),D753,""))</f>
        <v/>
      </c>
      <c r="T753" s="19" t="str">
        <f>IF(B753="","",IF(AND(D753&lt;Vencimientos!$C$4,F753="No"),RANK(S753,$S$6:$S$1001,1)+COUNTIF($S$6:S753,S753)-1,""))</f>
        <v/>
      </c>
      <c r="U753" s="20" t="str">
        <f>IF(B753="","",IF(AND(D753=Vencimientos!$C$4,F753="No"),D753,""))</f>
        <v/>
      </c>
      <c r="V753" s="19" t="str">
        <f>IF(B753="","",IF(AND(D753=Vencimientos!$C$4,F753="No"),RANK(U753,$U$6:$U$1001,1)+COUNTIF($U$6:U753,U753)-1,""))</f>
        <v/>
      </c>
      <c r="W753" s="20" t="str">
        <f>IF(B753="","",IF(AND(D753&gt;Vencimientos!$C$4,F753="No"),D753,""))</f>
        <v/>
      </c>
      <c r="X753" s="19" t="str">
        <f>IF(B753="","",IF(AND(D753&gt;Vencimientos!$C$4,F753="No"),RANK(W753,$W$6:$W$1001,1)+COUNTIF($W$6:W753,W753)-1,""))</f>
        <v/>
      </c>
    </row>
    <row r="754" spans="2:24" ht="23.1" customHeight="1">
      <c r="B754" s="24"/>
      <c r="C754" s="24"/>
      <c r="D754" s="25"/>
      <c r="E754" s="26"/>
      <c r="F754" s="27"/>
      <c r="R754" s="19">
        <v>749</v>
      </c>
      <c r="S754" s="20" t="str">
        <f>IF(B754="","",IF(AND(D754&lt;Vencimientos!$C$4,F754="No"),D754,""))</f>
        <v/>
      </c>
      <c r="T754" s="19" t="str">
        <f>IF(B754="","",IF(AND(D754&lt;Vencimientos!$C$4,F754="No"),RANK(S754,$S$6:$S$1001,1)+COUNTIF($S$6:S754,S754)-1,""))</f>
        <v/>
      </c>
      <c r="U754" s="20" t="str">
        <f>IF(B754="","",IF(AND(D754=Vencimientos!$C$4,F754="No"),D754,""))</f>
        <v/>
      </c>
      <c r="V754" s="19" t="str">
        <f>IF(B754="","",IF(AND(D754=Vencimientos!$C$4,F754="No"),RANK(U754,$U$6:$U$1001,1)+COUNTIF($U$6:U754,U754)-1,""))</f>
        <v/>
      </c>
      <c r="W754" s="20" t="str">
        <f>IF(B754="","",IF(AND(D754&gt;Vencimientos!$C$4,F754="No"),D754,""))</f>
        <v/>
      </c>
      <c r="X754" s="19" t="str">
        <f>IF(B754="","",IF(AND(D754&gt;Vencimientos!$C$4,F754="No"),RANK(W754,$W$6:$W$1001,1)+COUNTIF($W$6:W754,W754)-1,""))</f>
        <v/>
      </c>
    </row>
    <row r="755" spans="2:24" ht="23.1" customHeight="1">
      <c r="B755" s="24"/>
      <c r="C755" s="24"/>
      <c r="D755" s="25"/>
      <c r="E755" s="26"/>
      <c r="F755" s="27"/>
      <c r="R755" s="19">
        <v>750</v>
      </c>
      <c r="S755" s="20" t="str">
        <f>IF(B755="","",IF(AND(D755&lt;Vencimientos!$C$4,F755="No"),D755,""))</f>
        <v/>
      </c>
      <c r="T755" s="19" t="str">
        <f>IF(B755="","",IF(AND(D755&lt;Vencimientos!$C$4,F755="No"),RANK(S755,$S$6:$S$1001,1)+COUNTIF($S$6:S755,S755)-1,""))</f>
        <v/>
      </c>
      <c r="U755" s="20" t="str">
        <f>IF(B755="","",IF(AND(D755=Vencimientos!$C$4,F755="No"),D755,""))</f>
        <v/>
      </c>
      <c r="V755" s="19" t="str">
        <f>IF(B755="","",IF(AND(D755=Vencimientos!$C$4,F755="No"),RANK(U755,$U$6:$U$1001,1)+COUNTIF($U$6:U755,U755)-1,""))</f>
        <v/>
      </c>
      <c r="W755" s="20" t="str">
        <f>IF(B755="","",IF(AND(D755&gt;Vencimientos!$C$4,F755="No"),D755,""))</f>
        <v/>
      </c>
      <c r="X755" s="19" t="str">
        <f>IF(B755="","",IF(AND(D755&gt;Vencimientos!$C$4,F755="No"),RANK(W755,$W$6:$W$1001,1)+COUNTIF($W$6:W755,W755)-1,""))</f>
        <v/>
      </c>
    </row>
    <row r="756" spans="2:24" ht="23.1" customHeight="1">
      <c r="B756" s="24"/>
      <c r="C756" s="24"/>
      <c r="D756" s="25"/>
      <c r="E756" s="26"/>
      <c r="F756" s="27"/>
      <c r="R756" s="19">
        <v>751</v>
      </c>
      <c r="S756" s="20" t="str">
        <f>IF(B756="","",IF(AND(D756&lt;Vencimientos!$C$4,F756="No"),D756,""))</f>
        <v/>
      </c>
      <c r="T756" s="19" t="str">
        <f>IF(B756="","",IF(AND(D756&lt;Vencimientos!$C$4,F756="No"),RANK(S756,$S$6:$S$1001,1)+COUNTIF($S$6:S756,S756)-1,""))</f>
        <v/>
      </c>
      <c r="U756" s="20" t="str">
        <f>IF(B756="","",IF(AND(D756=Vencimientos!$C$4,F756="No"),D756,""))</f>
        <v/>
      </c>
      <c r="V756" s="19" t="str">
        <f>IF(B756="","",IF(AND(D756=Vencimientos!$C$4,F756="No"),RANK(U756,$U$6:$U$1001,1)+COUNTIF($U$6:U756,U756)-1,""))</f>
        <v/>
      </c>
      <c r="W756" s="20" t="str">
        <f>IF(B756="","",IF(AND(D756&gt;Vencimientos!$C$4,F756="No"),D756,""))</f>
        <v/>
      </c>
      <c r="X756" s="19" t="str">
        <f>IF(B756="","",IF(AND(D756&gt;Vencimientos!$C$4,F756="No"),RANK(W756,$W$6:$W$1001,1)+COUNTIF($W$6:W756,W756)-1,""))</f>
        <v/>
      </c>
    </row>
    <row r="757" spans="2:24" ht="23.1" customHeight="1">
      <c r="B757" s="24"/>
      <c r="C757" s="24"/>
      <c r="D757" s="25"/>
      <c r="E757" s="26"/>
      <c r="F757" s="27"/>
      <c r="R757" s="19">
        <v>752</v>
      </c>
      <c r="S757" s="20" t="str">
        <f>IF(B757="","",IF(AND(D757&lt;Vencimientos!$C$4,F757="No"),D757,""))</f>
        <v/>
      </c>
      <c r="T757" s="19" t="str">
        <f>IF(B757="","",IF(AND(D757&lt;Vencimientos!$C$4,F757="No"),RANK(S757,$S$6:$S$1001,1)+COUNTIF($S$6:S757,S757)-1,""))</f>
        <v/>
      </c>
      <c r="U757" s="20" t="str">
        <f>IF(B757="","",IF(AND(D757=Vencimientos!$C$4,F757="No"),D757,""))</f>
        <v/>
      </c>
      <c r="V757" s="19" t="str">
        <f>IF(B757="","",IF(AND(D757=Vencimientos!$C$4,F757="No"),RANK(U757,$U$6:$U$1001,1)+COUNTIF($U$6:U757,U757)-1,""))</f>
        <v/>
      </c>
      <c r="W757" s="20" t="str">
        <f>IF(B757="","",IF(AND(D757&gt;Vencimientos!$C$4,F757="No"),D757,""))</f>
        <v/>
      </c>
      <c r="X757" s="19" t="str">
        <f>IF(B757="","",IF(AND(D757&gt;Vencimientos!$C$4,F757="No"),RANK(W757,$W$6:$W$1001,1)+COUNTIF($W$6:W757,W757)-1,""))</f>
        <v/>
      </c>
    </row>
    <row r="758" spans="2:24" ht="23.1" customHeight="1">
      <c r="B758" s="24"/>
      <c r="C758" s="24"/>
      <c r="D758" s="25"/>
      <c r="E758" s="26"/>
      <c r="F758" s="27"/>
      <c r="R758" s="19">
        <v>753</v>
      </c>
      <c r="S758" s="20" t="str">
        <f>IF(B758="","",IF(AND(D758&lt;Vencimientos!$C$4,F758="No"),D758,""))</f>
        <v/>
      </c>
      <c r="T758" s="19" t="str">
        <f>IF(B758="","",IF(AND(D758&lt;Vencimientos!$C$4,F758="No"),RANK(S758,$S$6:$S$1001,1)+COUNTIF($S$6:S758,S758)-1,""))</f>
        <v/>
      </c>
      <c r="U758" s="20" t="str">
        <f>IF(B758="","",IF(AND(D758=Vencimientos!$C$4,F758="No"),D758,""))</f>
        <v/>
      </c>
      <c r="V758" s="19" t="str">
        <f>IF(B758="","",IF(AND(D758=Vencimientos!$C$4,F758="No"),RANK(U758,$U$6:$U$1001,1)+COUNTIF($U$6:U758,U758)-1,""))</f>
        <v/>
      </c>
      <c r="W758" s="20" t="str">
        <f>IF(B758="","",IF(AND(D758&gt;Vencimientos!$C$4,F758="No"),D758,""))</f>
        <v/>
      </c>
      <c r="X758" s="19" t="str">
        <f>IF(B758="","",IF(AND(D758&gt;Vencimientos!$C$4,F758="No"),RANK(W758,$W$6:$W$1001,1)+COUNTIF($W$6:W758,W758)-1,""))</f>
        <v/>
      </c>
    </row>
    <row r="759" spans="2:24" ht="23.1" customHeight="1">
      <c r="B759" s="24"/>
      <c r="C759" s="24"/>
      <c r="D759" s="25"/>
      <c r="E759" s="26"/>
      <c r="F759" s="27"/>
      <c r="R759" s="19">
        <v>754</v>
      </c>
      <c r="S759" s="20" t="str">
        <f>IF(B759="","",IF(AND(D759&lt;Vencimientos!$C$4,F759="No"),D759,""))</f>
        <v/>
      </c>
      <c r="T759" s="19" t="str">
        <f>IF(B759="","",IF(AND(D759&lt;Vencimientos!$C$4,F759="No"),RANK(S759,$S$6:$S$1001,1)+COUNTIF($S$6:S759,S759)-1,""))</f>
        <v/>
      </c>
      <c r="U759" s="20" t="str">
        <f>IF(B759="","",IF(AND(D759=Vencimientos!$C$4,F759="No"),D759,""))</f>
        <v/>
      </c>
      <c r="V759" s="19" t="str">
        <f>IF(B759="","",IF(AND(D759=Vencimientos!$C$4,F759="No"),RANK(U759,$U$6:$U$1001,1)+COUNTIF($U$6:U759,U759)-1,""))</f>
        <v/>
      </c>
      <c r="W759" s="20" t="str">
        <f>IF(B759="","",IF(AND(D759&gt;Vencimientos!$C$4,F759="No"),D759,""))</f>
        <v/>
      </c>
      <c r="X759" s="19" t="str">
        <f>IF(B759="","",IF(AND(D759&gt;Vencimientos!$C$4,F759="No"),RANK(W759,$W$6:$W$1001,1)+COUNTIF($W$6:W759,W759)-1,""))</f>
        <v/>
      </c>
    </row>
    <row r="760" spans="2:24" ht="23.1" customHeight="1">
      <c r="B760" s="24"/>
      <c r="C760" s="24"/>
      <c r="D760" s="25"/>
      <c r="E760" s="26"/>
      <c r="F760" s="27"/>
      <c r="R760" s="19">
        <v>755</v>
      </c>
      <c r="S760" s="20" t="str">
        <f>IF(B760="","",IF(AND(D760&lt;Vencimientos!$C$4,F760="No"),D760,""))</f>
        <v/>
      </c>
      <c r="T760" s="19" t="str">
        <f>IF(B760="","",IF(AND(D760&lt;Vencimientos!$C$4,F760="No"),RANK(S760,$S$6:$S$1001,1)+COUNTIF($S$6:S760,S760)-1,""))</f>
        <v/>
      </c>
      <c r="U760" s="20" t="str">
        <f>IF(B760="","",IF(AND(D760=Vencimientos!$C$4,F760="No"),D760,""))</f>
        <v/>
      </c>
      <c r="V760" s="19" t="str">
        <f>IF(B760="","",IF(AND(D760=Vencimientos!$C$4,F760="No"),RANK(U760,$U$6:$U$1001,1)+COUNTIF($U$6:U760,U760)-1,""))</f>
        <v/>
      </c>
      <c r="W760" s="20" t="str">
        <f>IF(B760="","",IF(AND(D760&gt;Vencimientos!$C$4,F760="No"),D760,""))</f>
        <v/>
      </c>
      <c r="X760" s="19" t="str">
        <f>IF(B760="","",IF(AND(D760&gt;Vencimientos!$C$4,F760="No"),RANK(W760,$W$6:$W$1001,1)+COUNTIF($W$6:W760,W760)-1,""))</f>
        <v/>
      </c>
    </row>
    <row r="761" spans="2:24" ht="23.1" customHeight="1">
      <c r="B761" s="24"/>
      <c r="C761" s="24"/>
      <c r="D761" s="25"/>
      <c r="E761" s="26"/>
      <c r="F761" s="27"/>
      <c r="R761" s="19">
        <v>756</v>
      </c>
      <c r="S761" s="20" t="str">
        <f>IF(B761="","",IF(AND(D761&lt;Vencimientos!$C$4,F761="No"),D761,""))</f>
        <v/>
      </c>
      <c r="T761" s="19" t="str">
        <f>IF(B761="","",IF(AND(D761&lt;Vencimientos!$C$4,F761="No"),RANK(S761,$S$6:$S$1001,1)+COUNTIF($S$6:S761,S761)-1,""))</f>
        <v/>
      </c>
      <c r="U761" s="20" t="str">
        <f>IF(B761="","",IF(AND(D761=Vencimientos!$C$4,F761="No"),D761,""))</f>
        <v/>
      </c>
      <c r="V761" s="19" t="str">
        <f>IF(B761="","",IF(AND(D761=Vencimientos!$C$4,F761="No"),RANK(U761,$U$6:$U$1001,1)+COUNTIF($U$6:U761,U761)-1,""))</f>
        <v/>
      </c>
      <c r="W761" s="20" t="str">
        <f>IF(B761="","",IF(AND(D761&gt;Vencimientos!$C$4,F761="No"),D761,""))</f>
        <v/>
      </c>
      <c r="X761" s="19" t="str">
        <f>IF(B761="","",IF(AND(D761&gt;Vencimientos!$C$4,F761="No"),RANK(W761,$W$6:$W$1001,1)+COUNTIF($W$6:W761,W761)-1,""))</f>
        <v/>
      </c>
    </row>
    <row r="762" spans="2:24" ht="23.1" customHeight="1">
      <c r="B762" s="24"/>
      <c r="C762" s="24"/>
      <c r="D762" s="25"/>
      <c r="E762" s="26"/>
      <c r="F762" s="27"/>
      <c r="R762" s="19">
        <v>757</v>
      </c>
      <c r="S762" s="20" t="str">
        <f>IF(B762="","",IF(AND(D762&lt;Vencimientos!$C$4,F762="No"),D762,""))</f>
        <v/>
      </c>
      <c r="T762" s="19" t="str">
        <f>IF(B762="","",IF(AND(D762&lt;Vencimientos!$C$4,F762="No"),RANK(S762,$S$6:$S$1001,1)+COUNTIF($S$6:S762,S762)-1,""))</f>
        <v/>
      </c>
      <c r="U762" s="20" t="str">
        <f>IF(B762="","",IF(AND(D762=Vencimientos!$C$4,F762="No"),D762,""))</f>
        <v/>
      </c>
      <c r="V762" s="19" t="str">
        <f>IF(B762="","",IF(AND(D762=Vencimientos!$C$4,F762="No"),RANK(U762,$U$6:$U$1001,1)+COUNTIF($U$6:U762,U762)-1,""))</f>
        <v/>
      </c>
      <c r="W762" s="20" t="str">
        <f>IF(B762="","",IF(AND(D762&gt;Vencimientos!$C$4,F762="No"),D762,""))</f>
        <v/>
      </c>
      <c r="X762" s="19" t="str">
        <f>IF(B762="","",IF(AND(D762&gt;Vencimientos!$C$4,F762="No"),RANK(W762,$W$6:$W$1001,1)+COUNTIF($W$6:W762,W762)-1,""))</f>
        <v/>
      </c>
    </row>
    <row r="763" spans="2:24" ht="23.1" customHeight="1">
      <c r="B763" s="24"/>
      <c r="C763" s="24"/>
      <c r="D763" s="25"/>
      <c r="E763" s="26"/>
      <c r="F763" s="27"/>
      <c r="R763" s="19">
        <v>758</v>
      </c>
      <c r="S763" s="20" t="str">
        <f>IF(B763="","",IF(AND(D763&lt;Vencimientos!$C$4,F763="No"),D763,""))</f>
        <v/>
      </c>
      <c r="T763" s="19" t="str">
        <f>IF(B763="","",IF(AND(D763&lt;Vencimientos!$C$4,F763="No"),RANK(S763,$S$6:$S$1001,1)+COUNTIF($S$6:S763,S763)-1,""))</f>
        <v/>
      </c>
      <c r="U763" s="20" t="str">
        <f>IF(B763="","",IF(AND(D763=Vencimientos!$C$4,F763="No"),D763,""))</f>
        <v/>
      </c>
      <c r="V763" s="19" t="str">
        <f>IF(B763="","",IF(AND(D763=Vencimientos!$C$4,F763="No"),RANK(U763,$U$6:$U$1001,1)+COUNTIF($U$6:U763,U763)-1,""))</f>
        <v/>
      </c>
      <c r="W763" s="20" t="str">
        <f>IF(B763="","",IF(AND(D763&gt;Vencimientos!$C$4,F763="No"),D763,""))</f>
        <v/>
      </c>
      <c r="X763" s="19" t="str">
        <f>IF(B763="","",IF(AND(D763&gt;Vencimientos!$C$4,F763="No"),RANK(W763,$W$6:$W$1001,1)+COUNTIF($W$6:W763,W763)-1,""))</f>
        <v/>
      </c>
    </row>
    <row r="764" spans="2:24" ht="23.1" customHeight="1">
      <c r="B764" s="24"/>
      <c r="C764" s="24"/>
      <c r="D764" s="25"/>
      <c r="E764" s="26"/>
      <c r="F764" s="27"/>
      <c r="R764" s="19">
        <v>759</v>
      </c>
      <c r="S764" s="20" t="str">
        <f>IF(B764="","",IF(AND(D764&lt;Vencimientos!$C$4,F764="No"),D764,""))</f>
        <v/>
      </c>
      <c r="T764" s="19" t="str">
        <f>IF(B764="","",IF(AND(D764&lt;Vencimientos!$C$4,F764="No"),RANK(S764,$S$6:$S$1001,1)+COUNTIF($S$6:S764,S764)-1,""))</f>
        <v/>
      </c>
      <c r="U764" s="20" t="str">
        <f>IF(B764="","",IF(AND(D764=Vencimientos!$C$4,F764="No"),D764,""))</f>
        <v/>
      </c>
      <c r="V764" s="19" t="str">
        <f>IF(B764="","",IF(AND(D764=Vencimientos!$C$4,F764="No"),RANK(U764,$U$6:$U$1001,1)+COUNTIF($U$6:U764,U764)-1,""))</f>
        <v/>
      </c>
      <c r="W764" s="20" t="str">
        <f>IF(B764="","",IF(AND(D764&gt;Vencimientos!$C$4,F764="No"),D764,""))</f>
        <v/>
      </c>
      <c r="X764" s="19" t="str">
        <f>IF(B764="","",IF(AND(D764&gt;Vencimientos!$C$4,F764="No"),RANK(W764,$W$6:$W$1001,1)+COUNTIF($W$6:W764,W764)-1,""))</f>
        <v/>
      </c>
    </row>
    <row r="765" spans="2:24" ht="23.1" customHeight="1">
      <c r="B765" s="24"/>
      <c r="C765" s="24"/>
      <c r="D765" s="25"/>
      <c r="E765" s="26"/>
      <c r="F765" s="27"/>
      <c r="R765" s="19">
        <v>760</v>
      </c>
      <c r="S765" s="20" t="str">
        <f>IF(B765="","",IF(AND(D765&lt;Vencimientos!$C$4,F765="No"),D765,""))</f>
        <v/>
      </c>
      <c r="T765" s="19" t="str">
        <f>IF(B765="","",IF(AND(D765&lt;Vencimientos!$C$4,F765="No"),RANK(S765,$S$6:$S$1001,1)+COUNTIF($S$6:S765,S765)-1,""))</f>
        <v/>
      </c>
      <c r="U765" s="20" t="str">
        <f>IF(B765="","",IF(AND(D765=Vencimientos!$C$4,F765="No"),D765,""))</f>
        <v/>
      </c>
      <c r="V765" s="19" t="str">
        <f>IF(B765="","",IF(AND(D765=Vencimientos!$C$4,F765="No"),RANK(U765,$U$6:$U$1001,1)+COUNTIF($U$6:U765,U765)-1,""))</f>
        <v/>
      </c>
      <c r="W765" s="20" t="str">
        <f>IF(B765="","",IF(AND(D765&gt;Vencimientos!$C$4,F765="No"),D765,""))</f>
        <v/>
      </c>
      <c r="X765" s="19" t="str">
        <f>IF(B765="","",IF(AND(D765&gt;Vencimientos!$C$4,F765="No"),RANK(W765,$W$6:$W$1001,1)+COUNTIF($W$6:W765,W765)-1,""))</f>
        <v/>
      </c>
    </row>
    <row r="766" spans="2:24" ht="23.1" customHeight="1">
      <c r="B766" s="24"/>
      <c r="C766" s="24"/>
      <c r="D766" s="25"/>
      <c r="E766" s="26"/>
      <c r="F766" s="27"/>
      <c r="R766" s="19">
        <v>761</v>
      </c>
      <c r="S766" s="20" t="str">
        <f>IF(B766="","",IF(AND(D766&lt;Vencimientos!$C$4,F766="No"),D766,""))</f>
        <v/>
      </c>
      <c r="T766" s="19" t="str">
        <f>IF(B766="","",IF(AND(D766&lt;Vencimientos!$C$4,F766="No"),RANK(S766,$S$6:$S$1001,1)+COUNTIF($S$6:S766,S766)-1,""))</f>
        <v/>
      </c>
      <c r="U766" s="20" t="str">
        <f>IF(B766="","",IF(AND(D766=Vencimientos!$C$4,F766="No"),D766,""))</f>
        <v/>
      </c>
      <c r="V766" s="19" t="str">
        <f>IF(B766="","",IF(AND(D766=Vencimientos!$C$4,F766="No"),RANK(U766,$U$6:$U$1001,1)+COUNTIF($U$6:U766,U766)-1,""))</f>
        <v/>
      </c>
      <c r="W766" s="20" t="str">
        <f>IF(B766="","",IF(AND(D766&gt;Vencimientos!$C$4,F766="No"),D766,""))</f>
        <v/>
      </c>
      <c r="X766" s="19" t="str">
        <f>IF(B766="","",IF(AND(D766&gt;Vencimientos!$C$4,F766="No"),RANK(W766,$W$6:$W$1001,1)+COUNTIF($W$6:W766,W766)-1,""))</f>
        <v/>
      </c>
    </row>
    <row r="767" spans="2:24" ht="23.1" customHeight="1">
      <c r="B767" s="24"/>
      <c r="C767" s="24"/>
      <c r="D767" s="25"/>
      <c r="E767" s="26"/>
      <c r="F767" s="27"/>
      <c r="R767" s="19">
        <v>762</v>
      </c>
      <c r="S767" s="20" t="str">
        <f>IF(B767="","",IF(AND(D767&lt;Vencimientos!$C$4,F767="No"),D767,""))</f>
        <v/>
      </c>
      <c r="T767" s="19" t="str">
        <f>IF(B767="","",IF(AND(D767&lt;Vencimientos!$C$4,F767="No"),RANK(S767,$S$6:$S$1001,1)+COUNTIF($S$6:S767,S767)-1,""))</f>
        <v/>
      </c>
      <c r="U767" s="20" t="str">
        <f>IF(B767="","",IF(AND(D767=Vencimientos!$C$4,F767="No"),D767,""))</f>
        <v/>
      </c>
      <c r="V767" s="19" t="str">
        <f>IF(B767="","",IF(AND(D767=Vencimientos!$C$4,F767="No"),RANK(U767,$U$6:$U$1001,1)+COUNTIF($U$6:U767,U767)-1,""))</f>
        <v/>
      </c>
      <c r="W767" s="20" t="str">
        <f>IF(B767="","",IF(AND(D767&gt;Vencimientos!$C$4,F767="No"),D767,""))</f>
        <v/>
      </c>
      <c r="X767" s="19" t="str">
        <f>IF(B767="","",IF(AND(D767&gt;Vencimientos!$C$4,F767="No"),RANK(W767,$W$6:$W$1001,1)+COUNTIF($W$6:W767,W767)-1,""))</f>
        <v/>
      </c>
    </row>
    <row r="768" spans="2:24" ht="23.1" customHeight="1">
      <c r="B768" s="24"/>
      <c r="C768" s="24"/>
      <c r="D768" s="25"/>
      <c r="E768" s="26"/>
      <c r="F768" s="27"/>
      <c r="R768" s="19">
        <v>763</v>
      </c>
      <c r="S768" s="20" t="str">
        <f>IF(B768="","",IF(AND(D768&lt;Vencimientos!$C$4,F768="No"),D768,""))</f>
        <v/>
      </c>
      <c r="T768" s="19" t="str">
        <f>IF(B768="","",IF(AND(D768&lt;Vencimientos!$C$4,F768="No"),RANK(S768,$S$6:$S$1001,1)+COUNTIF($S$6:S768,S768)-1,""))</f>
        <v/>
      </c>
      <c r="U768" s="20" t="str">
        <f>IF(B768="","",IF(AND(D768=Vencimientos!$C$4,F768="No"),D768,""))</f>
        <v/>
      </c>
      <c r="V768" s="19" t="str">
        <f>IF(B768="","",IF(AND(D768=Vencimientos!$C$4,F768="No"),RANK(U768,$U$6:$U$1001,1)+COUNTIF($U$6:U768,U768)-1,""))</f>
        <v/>
      </c>
      <c r="W768" s="20" t="str">
        <f>IF(B768="","",IF(AND(D768&gt;Vencimientos!$C$4,F768="No"),D768,""))</f>
        <v/>
      </c>
      <c r="X768" s="19" t="str">
        <f>IF(B768="","",IF(AND(D768&gt;Vencimientos!$C$4,F768="No"),RANK(W768,$W$6:$W$1001,1)+COUNTIF($W$6:W768,W768)-1,""))</f>
        <v/>
      </c>
    </row>
    <row r="769" spans="2:24" ht="23.1" customHeight="1">
      <c r="B769" s="24"/>
      <c r="C769" s="24"/>
      <c r="D769" s="25"/>
      <c r="E769" s="26"/>
      <c r="F769" s="27"/>
      <c r="R769" s="19">
        <v>764</v>
      </c>
      <c r="S769" s="20" t="str">
        <f>IF(B769="","",IF(AND(D769&lt;Vencimientos!$C$4,F769="No"),D769,""))</f>
        <v/>
      </c>
      <c r="T769" s="19" t="str">
        <f>IF(B769="","",IF(AND(D769&lt;Vencimientos!$C$4,F769="No"),RANK(S769,$S$6:$S$1001,1)+COUNTIF($S$6:S769,S769)-1,""))</f>
        <v/>
      </c>
      <c r="U769" s="20" t="str">
        <f>IF(B769="","",IF(AND(D769=Vencimientos!$C$4,F769="No"),D769,""))</f>
        <v/>
      </c>
      <c r="V769" s="19" t="str">
        <f>IF(B769="","",IF(AND(D769=Vencimientos!$C$4,F769="No"),RANK(U769,$U$6:$U$1001,1)+COUNTIF($U$6:U769,U769)-1,""))</f>
        <v/>
      </c>
      <c r="W769" s="20" t="str">
        <f>IF(B769="","",IF(AND(D769&gt;Vencimientos!$C$4,F769="No"),D769,""))</f>
        <v/>
      </c>
      <c r="X769" s="19" t="str">
        <f>IF(B769="","",IF(AND(D769&gt;Vencimientos!$C$4,F769="No"),RANK(W769,$W$6:$W$1001,1)+COUNTIF($W$6:W769,W769)-1,""))</f>
        <v/>
      </c>
    </row>
    <row r="770" spans="2:24" ht="23.1" customHeight="1">
      <c r="B770" s="24"/>
      <c r="C770" s="24"/>
      <c r="D770" s="25"/>
      <c r="E770" s="26"/>
      <c r="F770" s="27"/>
      <c r="R770" s="19">
        <v>765</v>
      </c>
      <c r="S770" s="20" t="str">
        <f>IF(B770="","",IF(AND(D770&lt;Vencimientos!$C$4,F770="No"),D770,""))</f>
        <v/>
      </c>
      <c r="T770" s="19" t="str">
        <f>IF(B770="","",IF(AND(D770&lt;Vencimientos!$C$4,F770="No"),RANK(S770,$S$6:$S$1001,1)+COUNTIF($S$6:S770,S770)-1,""))</f>
        <v/>
      </c>
      <c r="U770" s="20" t="str">
        <f>IF(B770="","",IF(AND(D770=Vencimientos!$C$4,F770="No"),D770,""))</f>
        <v/>
      </c>
      <c r="V770" s="19" t="str">
        <f>IF(B770="","",IF(AND(D770=Vencimientos!$C$4,F770="No"),RANK(U770,$U$6:$U$1001,1)+COUNTIF($U$6:U770,U770)-1,""))</f>
        <v/>
      </c>
      <c r="W770" s="20" t="str">
        <f>IF(B770="","",IF(AND(D770&gt;Vencimientos!$C$4,F770="No"),D770,""))</f>
        <v/>
      </c>
      <c r="X770" s="19" t="str">
        <f>IF(B770="","",IF(AND(D770&gt;Vencimientos!$C$4,F770="No"),RANK(W770,$W$6:$W$1001,1)+COUNTIF($W$6:W770,W770)-1,""))</f>
        <v/>
      </c>
    </row>
    <row r="771" spans="2:24" ht="23.1" customHeight="1">
      <c r="B771" s="24"/>
      <c r="C771" s="24"/>
      <c r="D771" s="25"/>
      <c r="E771" s="26"/>
      <c r="F771" s="27"/>
      <c r="R771" s="19">
        <v>766</v>
      </c>
      <c r="S771" s="20" t="str">
        <f>IF(B771="","",IF(AND(D771&lt;Vencimientos!$C$4,F771="No"),D771,""))</f>
        <v/>
      </c>
      <c r="T771" s="19" t="str">
        <f>IF(B771="","",IF(AND(D771&lt;Vencimientos!$C$4,F771="No"),RANK(S771,$S$6:$S$1001,1)+COUNTIF($S$6:S771,S771)-1,""))</f>
        <v/>
      </c>
      <c r="U771" s="20" t="str">
        <f>IF(B771="","",IF(AND(D771=Vencimientos!$C$4,F771="No"),D771,""))</f>
        <v/>
      </c>
      <c r="V771" s="19" t="str">
        <f>IF(B771="","",IF(AND(D771=Vencimientos!$C$4,F771="No"),RANK(U771,$U$6:$U$1001,1)+COUNTIF($U$6:U771,U771)-1,""))</f>
        <v/>
      </c>
      <c r="W771" s="20" t="str">
        <f>IF(B771="","",IF(AND(D771&gt;Vencimientos!$C$4,F771="No"),D771,""))</f>
        <v/>
      </c>
      <c r="X771" s="19" t="str">
        <f>IF(B771="","",IF(AND(D771&gt;Vencimientos!$C$4,F771="No"),RANK(W771,$W$6:$W$1001,1)+COUNTIF($W$6:W771,W771)-1,""))</f>
        <v/>
      </c>
    </row>
    <row r="772" spans="2:24" ht="23.1" customHeight="1">
      <c r="B772" s="24"/>
      <c r="C772" s="24"/>
      <c r="D772" s="25"/>
      <c r="E772" s="26"/>
      <c r="F772" s="27"/>
      <c r="R772" s="19">
        <v>767</v>
      </c>
      <c r="S772" s="20" t="str">
        <f>IF(B772="","",IF(AND(D772&lt;Vencimientos!$C$4,F772="No"),D772,""))</f>
        <v/>
      </c>
      <c r="T772" s="19" t="str">
        <f>IF(B772="","",IF(AND(D772&lt;Vencimientos!$C$4,F772="No"),RANK(S772,$S$6:$S$1001,1)+COUNTIF($S$6:S772,S772)-1,""))</f>
        <v/>
      </c>
      <c r="U772" s="20" t="str">
        <f>IF(B772="","",IF(AND(D772=Vencimientos!$C$4,F772="No"),D772,""))</f>
        <v/>
      </c>
      <c r="V772" s="19" t="str">
        <f>IF(B772="","",IF(AND(D772=Vencimientos!$C$4,F772="No"),RANK(U772,$U$6:$U$1001,1)+COUNTIF($U$6:U772,U772)-1,""))</f>
        <v/>
      </c>
      <c r="W772" s="20" t="str">
        <f>IF(B772="","",IF(AND(D772&gt;Vencimientos!$C$4,F772="No"),D772,""))</f>
        <v/>
      </c>
      <c r="X772" s="19" t="str">
        <f>IF(B772="","",IF(AND(D772&gt;Vencimientos!$C$4,F772="No"),RANK(W772,$W$6:$W$1001,1)+COUNTIF($W$6:W772,W772)-1,""))</f>
        <v/>
      </c>
    </row>
    <row r="773" spans="2:24" ht="23.1" customHeight="1">
      <c r="B773" s="24"/>
      <c r="C773" s="24"/>
      <c r="D773" s="25"/>
      <c r="E773" s="26"/>
      <c r="F773" s="27"/>
      <c r="R773" s="19">
        <v>768</v>
      </c>
      <c r="S773" s="20" t="str">
        <f>IF(B773="","",IF(AND(D773&lt;Vencimientos!$C$4,F773="No"),D773,""))</f>
        <v/>
      </c>
      <c r="T773" s="19" t="str">
        <f>IF(B773="","",IF(AND(D773&lt;Vencimientos!$C$4,F773="No"),RANK(S773,$S$6:$S$1001,1)+COUNTIF($S$6:S773,S773)-1,""))</f>
        <v/>
      </c>
      <c r="U773" s="20" t="str">
        <f>IF(B773="","",IF(AND(D773=Vencimientos!$C$4,F773="No"),D773,""))</f>
        <v/>
      </c>
      <c r="V773" s="19" t="str">
        <f>IF(B773="","",IF(AND(D773=Vencimientos!$C$4,F773="No"),RANK(U773,$U$6:$U$1001,1)+COUNTIF($U$6:U773,U773)-1,""))</f>
        <v/>
      </c>
      <c r="W773" s="20" t="str">
        <f>IF(B773="","",IF(AND(D773&gt;Vencimientos!$C$4,F773="No"),D773,""))</f>
        <v/>
      </c>
      <c r="X773" s="19" t="str">
        <f>IF(B773="","",IF(AND(D773&gt;Vencimientos!$C$4,F773="No"),RANK(W773,$W$6:$W$1001,1)+COUNTIF($W$6:W773,W773)-1,""))</f>
        <v/>
      </c>
    </row>
    <row r="774" spans="2:24" ht="23.1" customHeight="1">
      <c r="B774" s="24"/>
      <c r="C774" s="24"/>
      <c r="D774" s="25"/>
      <c r="E774" s="26"/>
      <c r="F774" s="27"/>
      <c r="R774" s="19">
        <v>769</v>
      </c>
      <c r="S774" s="20" t="str">
        <f>IF(B774="","",IF(AND(D774&lt;Vencimientos!$C$4,F774="No"),D774,""))</f>
        <v/>
      </c>
      <c r="T774" s="19" t="str">
        <f>IF(B774="","",IF(AND(D774&lt;Vencimientos!$C$4,F774="No"),RANK(S774,$S$6:$S$1001,1)+COUNTIF($S$6:S774,S774)-1,""))</f>
        <v/>
      </c>
      <c r="U774" s="20" t="str">
        <f>IF(B774="","",IF(AND(D774=Vencimientos!$C$4,F774="No"),D774,""))</f>
        <v/>
      </c>
      <c r="V774" s="19" t="str">
        <f>IF(B774="","",IF(AND(D774=Vencimientos!$C$4,F774="No"),RANK(U774,$U$6:$U$1001,1)+COUNTIF($U$6:U774,U774)-1,""))</f>
        <v/>
      </c>
      <c r="W774" s="20" t="str">
        <f>IF(B774="","",IF(AND(D774&gt;Vencimientos!$C$4,F774="No"),D774,""))</f>
        <v/>
      </c>
      <c r="X774" s="19" t="str">
        <f>IF(B774="","",IF(AND(D774&gt;Vencimientos!$C$4,F774="No"),RANK(W774,$W$6:$W$1001,1)+COUNTIF($W$6:W774,W774)-1,""))</f>
        <v/>
      </c>
    </row>
    <row r="775" spans="2:24" ht="23.1" customHeight="1">
      <c r="B775" s="24"/>
      <c r="C775" s="24"/>
      <c r="D775" s="25"/>
      <c r="E775" s="26"/>
      <c r="F775" s="27"/>
      <c r="R775" s="19">
        <v>770</v>
      </c>
      <c r="S775" s="20" t="str">
        <f>IF(B775="","",IF(AND(D775&lt;Vencimientos!$C$4,F775="No"),D775,""))</f>
        <v/>
      </c>
      <c r="T775" s="19" t="str">
        <f>IF(B775="","",IF(AND(D775&lt;Vencimientos!$C$4,F775="No"),RANK(S775,$S$6:$S$1001,1)+COUNTIF($S$6:S775,S775)-1,""))</f>
        <v/>
      </c>
      <c r="U775" s="20" t="str">
        <f>IF(B775="","",IF(AND(D775=Vencimientos!$C$4,F775="No"),D775,""))</f>
        <v/>
      </c>
      <c r="V775" s="19" t="str">
        <f>IF(B775="","",IF(AND(D775=Vencimientos!$C$4,F775="No"),RANK(U775,$U$6:$U$1001,1)+COUNTIF($U$6:U775,U775)-1,""))</f>
        <v/>
      </c>
      <c r="W775" s="20" t="str">
        <f>IF(B775="","",IF(AND(D775&gt;Vencimientos!$C$4,F775="No"),D775,""))</f>
        <v/>
      </c>
      <c r="X775" s="19" t="str">
        <f>IF(B775="","",IF(AND(D775&gt;Vencimientos!$C$4,F775="No"),RANK(W775,$W$6:$W$1001,1)+COUNTIF($W$6:W775,W775)-1,""))</f>
        <v/>
      </c>
    </row>
    <row r="776" spans="2:24" ht="23.1" customHeight="1">
      <c r="B776" s="24"/>
      <c r="C776" s="24"/>
      <c r="D776" s="25"/>
      <c r="E776" s="26"/>
      <c r="F776" s="27"/>
      <c r="R776" s="19">
        <v>771</v>
      </c>
      <c r="S776" s="20" t="str">
        <f>IF(B776="","",IF(AND(D776&lt;Vencimientos!$C$4,F776="No"),D776,""))</f>
        <v/>
      </c>
      <c r="T776" s="19" t="str">
        <f>IF(B776="","",IF(AND(D776&lt;Vencimientos!$C$4,F776="No"),RANK(S776,$S$6:$S$1001,1)+COUNTIF($S$6:S776,S776)-1,""))</f>
        <v/>
      </c>
      <c r="U776" s="20" t="str">
        <f>IF(B776="","",IF(AND(D776=Vencimientos!$C$4,F776="No"),D776,""))</f>
        <v/>
      </c>
      <c r="V776" s="19" t="str">
        <f>IF(B776="","",IF(AND(D776=Vencimientos!$C$4,F776="No"),RANK(U776,$U$6:$U$1001,1)+COUNTIF($U$6:U776,U776)-1,""))</f>
        <v/>
      </c>
      <c r="W776" s="20" t="str">
        <f>IF(B776="","",IF(AND(D776&gt;Vencimientos!$C$4,F776="No"),D776,""))</f>
        <v/>
      </c>
      <c r="X776" s="19" t="str">
        <f>IF(B776="","",IF(AND(D776&gt;Vencimientos!$C$4,F776="No"),RANK(W776,$W$6:$W$1001,1)+COUNTIF($W$6:W776,W776)-1,""))</f>
        <v/>
      </c>
    </row>
    <row r="777" spans="2:24" ht="23.1" customHeight="1">
      <c r="B777" s="24"/>
      <c r="C777" s="24"/>
      <c r="D777" s="25"/>
      <c r="E777" s="26"/>
      <c r="F777" s="27"/>
      <c r="R777" s="19">
        <v>772</v>
      </c>
      <c r="S777" s="20" t="str">
        <f>IF(B777="","",IF(AND(D777&lt;Vencimientos!$C$4,F777="No"),D777,""))</f>
        <v/>
      </c>
      <c r="T777" s="19" t="str">
        <f>IF(B777="","",IF(AND(D777&lt;Vencimientos!$C$4,F777="No"),RANK(S777,$S$6:$S$1001,1)+COUNTIF($S$6:S777,S777)-1,""))</f>
        <v/>
      </c>
      <c r="U777" s="20" t="str">
        <f>IF(B777="","",IF(AND(D777=Vencimientos!$C$4,F777="No"),D777,""))</f>
        <v/>
      </c>
      <c r="V777" s="19" t="str">
        <f>IF(B777="","",IF(AND(D777=Vencimientos!$C$4,F777="No"),RANK(U777,$U$6:$U$1001,1)+COUNTIF($U$6:U777,U777)-1,""))</f>
        <v/>
      </c>
      <c r="W777" s="20" t="str">
        <f>IF(B777="","",IF(AND(D777&gt;Vencimientos!$C$4,F777="No"),D777,""))</f>
        <v/>
      </c>
      <c r="X777" s="19" t="str">
        <f>IF(B777="","",IF(AND(D777&gt;Vencimientos!$C$4,F777="No"),RANK(W777,$W$6:$W$1001,1)+COUNTIF($W$6:W777,W777)-1,""))</f>
        <v/>
      </c>
    </row>
    <row r="778" spans="2:24" ht="23.1" customHeight="1">
      <c r="B778" s="24"/>
      <c r="C778" s="24"/>
      <c r="D778" s="25"/>
      <c r="E778" s="26"/>
      <c r="F778" s="27"/>
      <c r="R778" s="19">
        <v>773</v>
      </c>
      <c r="S778" s="20" t="str">
        <f>IF(B778="","",IF(AND(D778&lt;Vencimientos!$C$4,F778="No"),D778,""))</f>
        <v/>
      </c>
      <c r="T778" s="19" t="str">
        <f>IF(B778="","",IF(AND(D778&lt;Vencimientos!$C$4,F778="No"),RANK(S778,$S$6:$S$1001,1)+COUNTIF($S$6:S778,S778)-1,""))</f>
        <v/>
      </c>
      <c r="U778" s="20" t="str">
        <f>IF(B778="","",IF(AND(D778=Vencimientos!$C$4,F778="No"),D778,""))</f>
        <v/>
      </c>
      <c r="V778" s="19" t="str">
        <f>IF(B778="","",IF(AND(D778=Vencimientos!$C$4,F778="No"),RANK(U778,$U$6:$U$1001,1)+COUNTIF($U$6:U778,U778)-1,""))</f>
        <v/>
      </c>
      <c r="W778" s="20" t="str">
        <f>IF(B778="","",IF(AND(D778&gt;Vencimientos!$C$4,F778="No"),D778,""))</f>
        <v/>
      </c>
      <c r="X778" s="19" t="str">
        <f>IF(B778="","",IF(AND(D778&gt;Vencimientos!$C$4,F778="No"),RANK(W778,$W$6:$W$1001,1)+COUNTIF($W$6:W778,W778)-1,""))</f>
        <v/>
      </c>
    </row>
    <row r="779" spans="2:24" ht="23.1" customHeight="1">
      <c r="B779" s="24"/>
      <c r="C779" s="24"/>
      <c r="D779" s="25"/>
      <c r="E779" s="26"/>
      <c r="F779" s="27"/>
      <c r="R779" s="19">
        <v>774</v>
      </c>
      <c r="S779" s="20" t="str">
        <f>IF(B779="","",IF(AND(D779&lt;Vencimientos!$C$4,F779="No"),D779,""))</f>
        <v/>
      </c>
      <c r="T779" s="19" t="str">
        <f>IF(B779="","",IF(AND(D779&lt;Vencimientos!$C$4,F779="No"),RANK(S779,$S$6:$S$1001,1)+COUNTIF($S$6:S779,S779)-1,""))</f>
        <v/>
      </c>
      <c r="U779" s="20" t="str">
        <f>IF(B779="","",IF(AND(D779=Vencimientos!$C$4,F779="No"),D779,""))</f>
        <v/>
      </c>
      <c r="V779" s="19" t="str">
        <f>IF(B779="","",IF(AND(D779=Vencimientos!$C$4,F779="No"),RANK(U779,$U$6:$U$1001,1)+COUNTIF($U$6:U779,U779)-1,""))</f>
        <v/>
      </c>
      <c r="W779" s="20" t="str">
        <f>IF(B779="","",IF(AND(D779&gt;Vencimientos!$C$4,F779="No"),D779,""))</f>
        <v/>
      </c>
      <c r="X779" s="19" t="str">
        <f>IF(B779="","",IF(AND(D779&gt;Vencimientos!$C$4,F779="No"),RANK(W779,$W$6:$W$1001,1)+COUNTIF($W$6:W779,W779)-1,""))</f>
        <v/>
      </c>
    </row>
    <row r="780" spans="2:24" ht="23.1" customHeight="1">
      <c r="B780" s="24"/>
      <c r="C780" s="24"/>
      <c r="D780" s="25"/>
      <c r="E780" s="26"/>
      <c r="F780" s="27"/>
      <c r="R780" s="19">
        <v>775</v>
      </c>
      <c r="S780" s="20" t="str">
        <f>IF(B780="","",IF(AND(D780&lt;Vencimientos!$C$4,F780="No"),D780,""))</f>
        <v/>
      </c>
      <c r="T780" s="19" t="str">
        <f>IF(B780="","",IF(AND(D780&lt;Vencimientos!$C$4,F780="No"),RANK(S780,$S$6:$S$1001,1)+COUNTIF($S$6:S780,S780)-1,""))</f>
        <v/>
      </c>
      <c r="U780" s="20" t="str">
        <f>IF(B780="","",IF(AND(D780=Vencimientos!$C$4,F780="No"),D780,""))</f>
        <v/>
      </c>
      <c r="V780" s="19" t="str">
        <f>IF(B780="","",IF(AND(D780=Vencimientos!$C$4,F780="No"),RANK(U780,$U$6:$U$1001,1)+COUNTIF($U$6:U780,U780)-1,""))</f>
        <v/>
      </c>
      <c r="W780" s="20" t="str">
        <f>IF(B780="","",IF(AND(D780&gt;Vencimientos!$C$4,F780="No"),D780,""))</f>
        <v/>
      </c>
      <c r="X780" s="19" t="str">
        <f>IF(B780="","",IF(AND(D780&gt;Vencimientos!$C$4,F780="No"),RANK(W780,$W$6:$W$1001,1)+COUNTIF($W$6:W780,W780)-1,""))</f>
        <v/>
      </c>
    </row>
    <row r="781" spans="2:24" ht="23.1" customHeight="1">
      <c r="B781" s="24"/>
      <c r="C781" s="24"/>
      <c r="D781" s="25"/>
      <c r="E781" s="26"/>
      <c r="F781" s="27"/>
      <c r="R781" s="19">
        <v>776</v>
      </c>
      <c r="S781" s="20" t="str">
        <f>IF(B781="","",IF(AND(D781&lt;Vencimientos!$C$4,F781="No"),D781,""))</f>
        <v/>
      </c>
      <c r="T781" s="19" t="str">
        <f>IF(B781="","",IF(AND(D781&lt;Vencimientos!$C$4,F781="No"),RANK(S781,$S$6:$S$1001,1)+COUNTIF($S$6:S781,S781)-1,""))</f>
        <v/>
      </c>
      <c r="U781" s="20" t="str">
        <f>IF(B781="","",IF(AND(D781=Vencimientos!$C$4,F781="No"),D781,""))</f>
        <v/>
      </c>
      <c r="V781" s="19" t="str">
        <f>IF(B781="","",IF(AND(D781=Vencimientos!$C$4,F781="No"),RANK(U781,$U$6:$U$1001,1)+COUNTIF($U$6:U781,U781)-1,""))</f>
        <v/>
      </c>
      <c r="W781" s="20" t="str">
        <f>IF(B781="","",IF(AND(D781&gt;Vencimientos!$C$4,F781="No"),D781,""))</f>
        <v/>
      </c>
      <c r="X781" s="19" t="str">
        <f>IF(B781="","",IF(AND(D781&gt;Vencimientos!$C$4,F781="No"),RANK(W781,$W$6:$W$1001,1)+COUNTIF($W$6:W781,W781)-1,""))</f>
        <v/>
      </c>
    </row>
    <row r="782" spans="2:24" ht="23.1" customHeight="1">
      <c r="B782" s="24"/>
      <c r="C782" s="24"/>
      <c r="D782" s="25"/>
      <c r="E782" s="26"/>
      <c r="F782" s="27"/>
      <c r="R782" s="19">
        <v>777</v>
      </c>
      <c r="S782" s="20" t="str">
        <f>IF(B782="","",IF(AND(D782&lt;Vencimientos!$C$4,F782="No"),D782,""))</f>
        <v/>
      </c>
      <c r="T782" s="19" t="str">
        <f>IF(B782="","",IF(AND(D782&lt;Vencimientos!$C$4,F782="No"),RANK(S782,$S$6:$S$1001,1)+COUNTIF($S$6:S782,S782)-1,""))</f>
        <v/>
      </c>
      <c r="U782" s="20" t="str">
        <f>IF(B782="","",IF(AND(D782=Vencimientos!$C$4,F782="No"),D782,""))</f>
        <v/>
      </c>
      <c r="V782" s="19" t="str">
        <f>IF(B782="","",IF(AND(D782=Vencimientos!$C$4,F782="No"),RANK(U782,$U$6:$U$1001,1)+COUNTIF($U$6:U782,U782)-1,""))</f>
        <v/>
      </c>
      <c r="W782" s="20" t="str">
        <f>IF(B782="","",IF(AND(D782&gt;Vencimientos!$C$4,F782="No"),D782,""))</f>
        <v/>
      </c>
      <c r="X782" s="19" t="str">
        <f>IF(B782="","",IF(AND(D782&gt;Vencimientos!$C$4,F782="No"),RANK(W782,$W$6:$W$1001,1)+COUNTIF($W$6:W782,W782)-1,""))</f>
        <v/>
      </c>
    </row>
    <row r="783" spans="2:24" ht="23.1" customHeight="1">
      <c r="B783" s="24"/>
      <c r="C783" s="24"/>
      <c r="D783" s="25"/>
      <c r="E783" s="26"/>
      <c r="F783" s="27"/>
      <c r="R783" s="19">
        <v>778</v>
      </c>
      <c r="S783" s="20" t="str">
        <f>IF(B783="","",IF(AND(D783&lt;Vencimientos!$C$4,F783="No"),D783,""))</f>
        <v/>
      </c>
      <c r="T783" s="19" t="str">
        <f>IF(B783="","",IF(AND(D783&lt;Vencimientos!$C$4,F783="No"),RANK(S783,$S$6:$S$1001,1)+COUNTIF($S$6:S783,S783)-1,""))</f>
        <v/>
      </c>
      <c r="U783" s="20" t="str">
        <f>IF(B783="","",IF(AND(D783=Vencimientos!$C$4,F783="No"),D783,""))</f>
        <v/>
      </c>
      <c r="V783" s="19" t="str">
        <f>IF(B783="","",IF(AND(D783=Vencimientos!$C$4,F783="No"),RANK(U783,$U$6:$U$1001,1)+COUNTIF($U$6:U783,U783)-1,""))</f>
        <v/>
      </c>
      <c r="W783" s="20" t="str">
        <f>IF(B783="","",IF(AND(D783&gt;Vencimientos!$C$4,F783="No"),D783,""))</f>
        <v/>
      </c>
      <c r="X783" s="19" t="str">
        <f>IF(B783="","",IF(AND(D783&gt;Vencimientos!$C$4,F783="No"),RANK(W783,$W$6:$W$1001,1)+COUNTIF($W$6:W783,W783)-1,""))</f>
        <v/>
      </c>
    </row>
    <row r="784" spans="2:24" ht="23.1" customHeight="1">
      <c r="B784" s="24"/>
      <c r="C784" s="24"/>
      <c r="D784" s="25"/>
      <c r="E784" s="26"/>
      <c r="F784" s="27"/>
      <c r="R784" s="19">
        <v>779</v>
      </c>
      <c r="S784" s="20" t="str">
        <f>IF(B784="","",IF(AND(D784&lt;Vencimientos!$C$4,F784="No"),D784,""))</f>
        <v/>
      </c>
      <c r="T784" s="19" t="str">
        <f>IF(B784="","",IF(AND(D784&lt;Vencimientos!$C$4,F784="No"),RANK(S784,$S$6:$S$1001,1)+COUNTIF($S$6:S784,S784)-1,""))</f>
        <v/>
      </c>
      <c r="U784" s="20" t="str">
        <f>IF(B784="","",IF(AND(D784=Vencimientos!$C$4,F784="No"),D784,""))</f>
        <v/>
      </c>
      <c r="V784" s="19" t="str">
        <f>IF(B784="","",IF(AND(D784=Vencimientos!$C$4,F784="No"),RANK(U784,$U$6:$U$1001,1)+COUNTIF($U$6:U784,U784)-1,""))</f>
        <v/>
      </c>
      <c r="W784" s="20" t="str">
        <f>IF(B784="","",IF(AND(D784&gt;Vencimientos!$C$4,F784="No"),D784,""))</f>
        <v/>
      </c>
      <c r="X784" s="19" t="str">
        <f>IF(B784="","",IF(AND(D784&gt;Vencimientos!$C$4,F784="No"),RANK(W784,$W$6:$W$1001,1)+COUNTIF($W$6:W784,W784)-1,""))</f>
        <v/>
      </c>
    </row>
    <row r="785" spans="2:24" ht="23.1" customHeight="1">
      <c r="B785" s="24"/>
      <c r="C785" s="24"/>
      <c r="D785" s="25"/>
      <c r="E785" s="26"/>
      <c r="F785" s="27"/>
      <c r="R785" s="19">
        <v>780</v>
      </c>
      <c r="S785" s="20" t="str">
        <f>IF(B785="","",IF(AND(D785&lt;Vencimientos!$C$4,F785="No"),D785,""))</f>
        <v/>
      </c>
      <c r="T785" s="19" t="str">
        <f>IF(B785="","",IF(AND(D785&lt;Vencimientos!$C$4,F785="No"),RANK(S785,$S$6:$S$1001,1)+COUNTIF($S$6:S785,S785)-1,""))</f>
        <v/>
      </c>
      <c r="U785" s="20" t="str">
        <f>IF(B785="","",IF(AND(D785=Vencimientos!$C$4,F785="No"),D785,""))</f>
        <v/>
      </c>
      <c r="V785" s="19" t="str">
        <f>IF(B785="","",IF(AND(D785=Vencimientos!$C$4,F785="No"),RANK(U785,$U$6:$U$1001,1)+COUNTIF($U$6:U785,U785)-1,""))</f>
        <v/>
      </c>
      <c r="W785" s="20" t="str">
        <f>IF(B785="","",IF(AND(D785&gt;Vencimientos!$C$4,F785="No"),D785,""))</f>
        <v/>
      </c>
      <c r="X785" s="19" t="str">
        <f>IF(B785="","",IF(AND(D785&gt;Vencimientos!$C$4,F785="No"),RANK(W785,$W$6:$W$1001,1)+COUNTIF($W$6:W785,W785)-1,""))</f>
        <v/>
      </c>
    </row>
    <row r="786" spans="2:24" ht="23.1" customHeight="1">
      <c r="B786" s="24"/>
      <c r="C786" s="24"/>
      <c r="D786" s="25"/>
      <c r="E786" s="26"/>
      <c r="F786" s="27"/>
      <c r="R786" s="19">
        <v>781</v>
      </c>
      <c r="S786" s="20" t="str">
        <f>IF(B786="","",IF(AND(D786&lt;Vencimientos!$C$4,F786="No"),D786,""))</f>
        <v/>
      </c>
      <c r="T786" s="19" t="str">
        <f>IF(B786="","",IF(AND(D786&lt;Vencimientos!$C$4,F786="No"),RANK(S786,$S$6:$S$1001,1)+COUNTIF($S$6:S786,S786)-1,""))</f>
        <v/>
      </c>
      <c r="U786" s="20" t="str">
        <f>IF(B786="","",IF(AND(D786=Vencimientos!$C$4,F786="No"),D786,""))</f>
        <v/>
      </c>
      <c r="V786" s="19" t="str">
        <f>IF(B786="","",IF(AND(D786=Vencimientos!$C$4,F786="No"),RANK(U786,$U$6:$U$1001,1)+COUNTIF($U$6:U786,U786)-1,""))</f>
        <v/>
      </c>
      <c r="W786" s="20" t="str">
        <f>IF(B786="","",IF(AND(D786&gt;Vencimientos!$C$4,F786="No"),D786,""))</f>
        <v/>
      </c>
      <c r="X786" s="19" t="str">
        <f>IF(B786="","",IF(AND(D786&gt;Vencimientos!$C$4,F786="No"),RANK(W786,$W$6:$W$1001,1)+COUNTIF($W$6:W786,W786)-1,""))</f>
        <v/>
      </c>
    </row>
    <row r="787" spans="2:24" ht="23.1" customHeight="1">
      <c r="B787" s="24"/>
      <c r="C787" s="24"/>
      <c r="D787" s="25"/>
      <c r="E787" s="26"/>
      <c r="F787" s="27"/>
      <c r="R787" s="19">
        <v>782</v>
      </c>
      <c r="S787" s="20" t="str">
        <f>IF(B787="","",IF(AND(D787&lt;Vencimientos!$C$4,F787="No"),D787,""))</f>
        <v/>
      </c>
      <c r="T787" s="19" t="str">
        <f>IF(B787="","",IF(AND(D787&lt;Vencimientos!$C$4,F787="No"),RANK(S787,$S$6:$S$1001,1)+COUNTIF($S$6:S787,S787)-1,""))</f>
        <v/>
      </c>
      <c r="U787" s="20" t="str">
        <f>IF(B787="","",IF(AND(D787=Vencimientos!$C$4,F787="No"),D787,""))</f>
        <v/>
      </c>
      <c r="V787" s="19" t="str">
        <f>IF(B787="","",IF(AND(D787=Vencimientos!$C$4,F787="No"),RANK(U787,$U$6:$U$1001,1)+COUNTIF($U$6:U787,U787)-1,""))</f>
        <v/>
      </c>
      <c r="W787" s="20" t="str">
        <f>IF(B787="","",IF(AND(D787&gt;Vencimientos!$C$4,F787="No"),D787,""))</f>
        <v/>
      </c>
      <c r="X787" s="19" t="str">
        <f>IF(B787="","",IF(AND(D787&gt;Vencimientos!$C$4,F787="No"),RANK(W787,$W$6:$W$1001,1)+COUNTIF($W$6:W787,W787)-1,""))</f>
        <v/>
      </c>
    </row>
    <row r="788" spans="2:24" ht="23.1" customHeight="1">
      <c r="B788" s="24"/>
      <c r="C788" s="24"/>
      <c r="D788" s="25"/>
      <c r="E788" s="26"/>
      <c r="F788" s="27"/>
      <c r="R788" s="19">
        <v>783</v>
      </c>
      <c r="S788" s="20" t="str">
        <f>IF(B788="","",IF(AND(D788&lt;Vencimientos!$C$4,F788="No"),D788,""))</f>
        <v/>
      </c>
      <c r="T788" s="19" t="str">
        <f>IF(B788="","",IF(AND(D788&lt;Vencimientos!$C$4,F788="No"),RANK(S788,$S$6:$S$1001,1)+COUNTIF($S$6:S788,S788)-1,""))</f>
        <v/>
      </c>
      <c r="U788" s="20" t="str">
        <f>IF(B788="","",IF(AND(D788=Vencimientos!$C$4,F788="No"),D788,""))</f>
        <v/>
      </c>
      <c r="V788" s="19" t="str">
        <f>IF(B788="","",IF(AND(D788=Vencimientos!$C$4,F788="No"),RANK(U788,$U$6:$U$1001,1)+COUNTIF($U$6:U788,U788)-1,""))</f>
        <v/>
      </c>
      <c r="W788" s="20" t="str">
        <f>IF(B788="","",IF(AND(D788&gt;Vencimientos!$C$4,F788="No"),D788,""))</f>
        <v/>
      </c>
      <c r="X788" s="19" t="str">
        <f>IF(B788="","",IF(AND(D788&gt;Vencimientos!$C$4,F788="No"),RANK(W788,$W$6:$W$1001,1)+COUNTIF($W$6:W788,W788)-1,""))</f>
        <v/>
      </c>
    </row>
    <row r="789" spans="2:24" ht="23.1" customHeight="1">
      <c r="B789" s="24"/>
      <c r="C789" s="24"/>
      <c r="D789" s="25"/>
      <c r="E789" s="26"/>
      <c r="F789" s="27"/>
      <c r="R789" s="19">
        <v>784</v>
      </c>
      <c r="S789" s="20" t="str">
        <f>IF(B789="","",IF(AND(D789&lt;Vencimientos!$C$4,F789="No"),D789,""))</f>
        <v/>
      </c>
      <c r="T789" s="19" t="str">
        <f>IF(B789="","",IF(AND(D789&lt;Vencimientos!$C$4,F789="No"),RANK(S789,$S$6:$S$1001,1)+COUNTIF($S$6:S789,S789)-1,""))</f>
        <v/>
      </c>
      <c r="U789" s="20" t="str">
        <f>IF(B789="","",IF(AND(D789=Vencimientos!$C$4,F789="No"),D789,""))</f>
        <v/>
      </c>
      <c r="V789" s="19" t="str">
        <f>IF(B789="","",IF(AND(D789=Vencimientos!$C$4,F789="No"),RANK(U789,$U$6:$U$1001,1)+COUNTIF($U$6:U789,U789)-1,""))</f>
        <v/>
      </c>
      <c r="W789" s="20" t="str">
        <f>IF(B789="","",IF(AND(D789&gt;Vencimientos!$C$4,F789="No"),D789,""))</f>
        <v/>
      </c>
      <c r="X789" s="19" t="str">
        <f>IF(B789="","",IF(AND(D789&gt;Vencimientos!$C$4,F789="No"),RANK(W789,$W$6:$W$1001,1)+COUNTIF($W$6:W789,W789)-1,""))</f>
        <v/>
      </c>
    </row>
    <row r="790" spans="2:24" ht="23.1" customHeight="1">
      <c r="B790" s="24"/>
      <c r="C790" s="24"/>
      <c r="D790" s="25"/>
      <c r="E790" s="26"/>
      <c r="F790" s="27"/>
      <c r="R790" s="19">
        <v>785</v>
      </c>
      <c r="S790" s="20" t="str">
        <f>IF(B790="","",IF(AND(D790&lt;Vencimientos!$C$4,F790="No"),D790,""))</f>
        <v/>
      </c>
      <c r="T790" s="19" t="str">
        <f>IF(B790="","",IF(AND(D790&lt;Vencimientos!$C$4,F790="No"),RANK(S790,$S$6:$S$1001,1)+COUNTIF($S$6:S790,S790)-1,""))</f>
        <v/>
      </c>
      <c r="U790" s="20" t="str">
        <f>IF(B790="","",IF(AND(D790=Vencimientos!$C$4,F790="No"),D790,""))</f>
        <v/>
      </c>
      <c r="V790" s="19" t="str">
        <f>IF(B790="","",IF(AND(D790=Vencimientos!$C$4,F790="No"),RANK(U790,$U$6:$U$1001,1)+COUNTIF($U$6:U790,U790)-1,""))</f>
        <v/>
      </c>
      <c r="W790" s="20" t="str">
        <f>IF(B790="","",IF(AND(D790&gt;Vencimientos!$C$4,F790="No"),D790,""))</f>
        <v/>
      </c>
      <c r="X790" s="19" t="str">
        <f>IF(B790="","",IF(AND(D790&gt;Vencimientos!$C$4,F790="No"),RANK(W790,$W$6:$W$1001,1)+COUNTIF($W$6:W790,W790)-1,""))</f>
        <v/>
      </c>
    </row>
    <row r="791" spans="2:24" ht="23.1" customHeight="1">
      <c r="B791" s="24"/>
      <c r="C791" s="24"/>
      <c r="D791" s="25"/>
      <c r="E791" s="26"/>
      <c r="F791" s="27"/>
      <c r="R791" s="19">
        <v>786</v>
      </c>
      <c r="S791" s="20" t="str">
        <f>IF(B791="","",IF(AND(D791&lt;Vencimientos!$C$4,F791="No"),D791,""))</f>
        <v/>
      </c>
      <c r="T791" s="19" t="str">
        <f>IF(B791="","",IF(AND(D791&lt;Vencimientos!$C$4,F791="No"),RANK(S791,$S$6:$S$1001,1)+COUNTIF($S$6:S791,S791)-1,""))</f>
        <v/>
      </c>
      <c r="U791" s="20" t="str">
        <f>IF(B791="","",IF(AND(D791=Vencimientos!$C$4,F791="No"),D791,""))</f>
        <v/>
      </c>
      <c r="V791" s="19" t="str">
        <f>IF(B791="","",IF(AND(D791=Vencimientos!$C$4,F791="No"),RANK(U791,$U$6:$U$1001,1)+COUNTIF($U$6:U791,U791)-1,""))</f>
        <v/>
      </c>
      <c r="W791" s="20" t="str">
        <f>IF(B791="","",IF(AND(D791&gt;Vencimientos!$C$4,F791="No"),D791,""))</f>
        <v/>
      </c>
      <c r="X791" s="19" t="str">
        <f>IF(B791="","",IF(AND(D791&gt;Vencimientos!$C$4,F791="No"),RANK(W791,$W$6:$W$1001,1)+COUNTIF($W$6:W791,W791)-1,""))</f>
        <v/>
      </c>
    </row>
    <row r="792" spans="2:24" ht="23.1" customHeight="1">
      <c r="B792" s="24"/>
      <c r="C792" s="24"/>
      <c r="D792" s="25"/>
      <c r="E792" s="26"/>
      <c r="F792" s="27"/>
      <c r="R792" s="19">
        <v>787</v>
      </c>
      <c r="S792" s="20" t="str">
        <f>IF(B792="","",IF(AND(D792&lt;Vencimientos!$C$4,F792="No"),D792,""))</f>
        <v/>
      </c>
      <c r="T792" s="19" t="str">
        <f>IF(B792="","",IF(AND(D792&lt;Vencimientos!$C$4,F792="No"),RANK(S792,$S$6:$S$1001,1)+COUNTIF($S$6:S792,S792)-1,""))</f>
        <v/>
      </c>
      <c r="U792" s="20" t="str">
        <f>IF(B792="","",IF(AND(D792=Vencimientos!$C$4,F792="No"),D792,""))</f>
        <v/>
      </c>
      <c r="V792" s="19" t="str">
        <f>IF(B792="","",IF(AND(D792=Vencimientos!$C$4,F792="No"),RANK(U792,$U$6:$U$1001,1)+COUNTIF($U$6:U792,U792)-1,""))</f>
        <v/>
      </c>
      <c r="W792" s="20" t="str">
        <f>IF(B792="","",IF(AND(D792&gt;Vencimientos!$C$4,F792="No"),D792,""))</f>
        <v/>
      </c>
      <c r="X792" s="19" t="str">
        <f>IF(B792="","",IF(AND(D792&gt;Vencimientos!$C$4,F792="No"),RANK(W792,$W$6:$W$1001,1)+COUNTIF($W$6:W792,W792)-1,""))</f>
        <v/>
      </c>
    </row>
    <row r="793" spans="2:24" ht="23.1" customHeight="1">
      <c r="B793" s="24"/>
      <c r="C793" s="24"/>
      <c r="D793" s="25"/>
      <c r="E793" s="26"/>
      <c r="F793" s="27"/>
      <c r="R793" s="19">
        <v>788</v>
      </c>
      <c r="S793" s="20" t="str">
        <f>IF(B793="","",IF(AND(D793&lt;Vencimientos!$C$4,F793="No"),D793,""))</f>
        <v/>
      </c>
      <c r="T793" s="19" t="str">
        <f>IF(B793="","",IF(AND(D793&lt;Vencimientos!$C$4,F793="No"),RANK(S793,$S$6:$S$1001,1)+COUNTIF($S$6:S793,S793)-1,""))</f>
        <v/>
      </c>
      <c r="U793" s="20" t="str">
        <f>IF(B793="","",IF(AND(D793=Vencimientos!$C$4,F793="No"),D793,""))</f>
        <v/>
      </c>
      <c r="V793" s="19" t="str">
        <f>IF(B793="","",IF(AND(D793=Vencimientos!$C$4,F793="No"),RANK(U793,$U$6:$U$1001,1)+COUNTIF($U$6:U793,U793)-1,""))</f>
        <v/>
      </c>
      <c r="W793" s="20" t="str">
        <f>IF(B793="","",IF(AND(D793&gt;Vencimientos!$C$4,F793="No"),D793,""))</f>
        <v/>
      </c>
      <c r="X793" s="19" t="str">
        <f>IF(B793="","",IF(AND(D793&gt;Vencimientos!$C$4,F793="No"),RANK(W793,$W$6:$W$1001,1)+COUNTIF($W$6:W793,W793)-1,""))</f>
        <v/>
      </c>
    </row>
    <row r="794" spans="2:24" ht="23.1" customHeight="1">
      <c r="B794" s="24"/>
      <c r="C794" s="24"/>
      <c r="D794" s="25"/>
      <c r="E794" s="26"/>
      <c r="F794" s="27"/>
      <c r="R794" s="19">
        <v>789</v>
      </c>
      <c r="S794" s="20" t="str">
        <f>IF(B794="","",IF(AND(D794&lt;Vencimientos!$C$4,F794="No"),D794,""))</f>
        <v/>
      </c>
      <c r="T794" s="19" t="str">
        <f>IF(B794="","",IF(AND(D794&lt;Vencimientos!$C$4,F794="No"),RANK(S794,$S$6:$S$1001,1)+COUNTIF($S$6:S794,S794)-1,""))</f>
        <v/>
      </c>
      <c r="U794" s="20" t="str">
        <f>IF(B794="","",IF(AND(D794=Vencimientos!$C$4,F794="No"),D794,""))</f>
        <v/>
      </c>
      <c r="V794" s="19" t="str">
        <f>IF(B794="","",IF(AND(D794=Vencimientos!$C$4,F794="No"),RANK(U794,$U$6:$U$1001,1)+COUNTIF($U$6:U794,U794)-1,""))</f>
        <v/>
      </c>
      <c r="W794" s="20" t="str">
        <f>IF(B794="","",IF(AND(D794&gt;Vencimientos!$C$4,F794="No"),D794,""))</f>
        <v/>
      </c>
      <c r="X794" s="19" t="str">
        <f>IF(B794="","",IF(AND(D794&gt;Vencimientos!$C$4,F794="No"),RANK(W794,$W$6:$W$1001,1)+COUNTIF($W$6:W794,W794)-1,""))</f>
        <v/>
      </c>
    </row>
    <row r="795" spans="2:24" ht="23.1" customHeight="1">
      <c r="B795" s="24"/>
      <c r="C795" s="24"/>
      <c r="D795" s="25"/>
      <c r="E795" s="26"/>
      <c r="F795" s="27"/>
      <c r="R795" s="19">
        <v>790</v>
      </c>
      <c r="S795" s="20" t="str">
        <f>IF(B795="","",IF(AND(D795&lt;Vencimientos!$C$4,F795="No"),D795,""))</f>
        <v/>
      </c>
      <c r="T795" s="19" t="str">
        <f>IF(B795="","",IF(AND(D795&lt;Vencimientos!$C$4,F795="No"),RANK(S795,$S$6:$S$1001,1)+COUNTIF($S$6:S795,S795)-1,""))</f>
        <v/>
      </c>
      <c r="U795" s="20" t="str">
        <f>IF(B795="","",IF(AND(D795=Vencimientos!$C$4,F795="No"),D795,""))</f>
        <v/>
      </c>
      <c r="V795" s="19" t="str">
        <f>IF(B795="","",IF(AND(D795=Vencimientos!$C$4,F795="No"),RANK(U795,$U$6:$U$1001,1)+COUNTIF($U$6:U795,U795)-1,""))</f>
        <v/>
      </c>
      <c r="W795" s="20" t="str">
        <f>IF(B795="","",IF(AND(D795&gt;Vencimientos!$C$4,F795="No"),D795,""))</f>
        <v/>
      </c>
      <c r="X795" s="19" t="str">
        <f>IF(B795="","",IF(AND(D795&gt;Vencimientos!$C$4,F795="No"),RANK(W795,$W$6:$W$1001,1)+COUNTIF($W$6:W795,W795)-1,""))</f>
        <v/>
      </c>
    </row>
    <row r="796" spans="2:24" ht="23.1" customHeight="1">
      <c r="B796" s="24"/>
      <c r="C796" s="24"/>
      <c r="D796" s="25"/>
      <c r="E796" s="26"/>
      <c r="F796" s="27"/>
      <c r="R796" s="19">
        <v>791</v>
      </c>
      <c r="S796" s="20" t="str">
        <f>IF(B796="","",IF(AND(D796&lt;Vencimientos!$C$4,F796="No"),D796,""))</f>
        <v/>
      </c>
      <c r="T796" s="19" t="str">
        <f>IF(B796="","",IF(AND(D796&lt;Vencimientos!$C$4,F796="No"),RANK(S796,$S$6:$S$1001,1)+COUNTIF($S$6:S796,S796)-1,""))</f>
        <v/>
      </c>
      <c r="U796" s="20" t="str">
        <f>IF(B796="","",IF(AND(D796=Vencimientos!$C$4,F796="No"),D796,""))</f>
        <v/>
      </c>
      <c r="V796" s="19" t="str">
        <f>IF(B796="","",IF(AND(D796=Vencimientos!$C$4,F796="No"),RANK(U796,$U$6:$U$1001,1)+COUNTIF($U$6:U796,U796)-1,""))</f>
        <v/>
      </c>
      <c r="W796" s="20" t="str">
        <f>IF(B796="","",IF(AND(D796&gt;Vencimientos!$C$4,F796="No"),D796,""))</f>
        <v/>
      </c>
      <c r="X796" s="19" t="str">
        <f>IF(B796="","",IF(AND(D796&gt;Vencimientos!$C$4,F796="No"),RANK(W796,$W$6:$W$1001,1)+COUNTIF($W$6:W796,W796)-1,""))</f>
        <v/>
      </c>
    </row>
    <row r="797" spans="2:24" ht="23.1" customHeight="1">
      <c r="B797" s="24"/>
      <c r="C797" s="24"/>
      <c r="D797" s="25"/>
      <c r="E797" s="26"/>
      <c r="F797" s="27"/>
      <c r="R797" s="19">
        <v>792</v>
      </c>
      <c r="S797" s="20" t="str">
        <f>IF(B797="","",IF(AND(D797&lt;Vencimientos!$C$4,F797="No"),D797,""))</f>
        <v/>
      </c>
      <c r="T797" s="19" t="str">
        <f>IF(B797="","",IF(AND(D797&lt;Vencimientos!$C$4,F797="No"),RANK(S797,$S$6:$S$1001,1)+COUNTIF($S$6:S797,S797)-1,""))</f>
        <v/>
      </c>
      <c r="U797" s="20" t="str">
        <f>IF(B797="","",IF(AND(D797=Vencimientos!$C$4,F797="No"),D797,""))</f>
        <v/>
      </c>
      <c r="V797" s="19" t="str">
        <f>IF(B797="","",IF(AND(D797=Vencimientos!$C$4,F797="No"),RANK(U797,$U$6:$U$1001,1)+COUNTIF($U$6:U797,U797)-1,""))</f>
        <v/>
      </c>
      <c r="W797" s="20" t="str">
        <f>IF(B797="","",IF(AND(D797&gt;Vencimientos!$C$4,F797="No"),D797,""))</f>
        <v/>
      </c>
      <c r="X797" s="19" t="str">
        <f>IF(B797="","",IF(AND(D797&gt;Vencimientos!$C$4,F797="No"),RANK(W797,$W$6:$W$1001,1)+COUNTIF($W$6:W797,W797)-1,""))</f>
        <v/>
      </c>
    </row>
    <row r="798" spans="2:24" ht="23.1" customHeight="1">
      <c r="B798" s="24"/>
      <c r="C798" s="24"/>
      <c r="D798" s="25"/>
      <c r="E798" s="26"/>
      <c r="F798" s="27"/>
      <c r="R798" s="19">
        <v>793</v>
      </c>
      <c r="S798" s="20" t="str">
        <f>IF(B798="","",IF(AND(D798&lt;Vencimientos!$C$4,F798="No"),D798,""))</f>
        <v/>
      </c>
      <c r="T798" s="19" t="str">
        <f>IF(B798="","",IF(AND(D798&lt;Vencimientos!$C$4,F798="No"),RANK(S798,$S$6:$S$1001,1)+COUNTIF($S$6:S798,S798)-1,""))</f>
        <v/>
      </c>
      <c r="U798" s="20" t="str">
        <f>IF(B798="","",IF(AND(D798=Vencimientos!$C$4,F798="No"),D798,""))</f>
        <v/>
      </c>
      <c r="V798" s="19" t="str">
        <f>IF(B798="","",IF(AND(D798=Vencimientos!$C$4,F798="No"),RANK(U798,$U$6:$U$1001,1)+COUNTIF($U$6:U798,U798)-1,""))</f>
        <v/>
      </c>
      <c r="W798" s="20" t="str">
        <f>IF(B798="","",IF(AND(D798&gt;Vencimientos!$C$4,F798="No"),D798,""))</f>
        <v/>
      </c>
      <c r="X798" s="19" t="str">
        <f>IF(B798="","",IF(AND(D798&gt;Vencimientos!$C$4,F798="No"),RANK(W798,$W$6:$W$1001,1)+COUNTIF($W$6:W798,W798)-1,""))</f>
        <v/>
      </c>
    </row>
    <row r="799" spans="2:24" ht="23.1" customHeight="1">
      <c r="B799" s="24"/>
      <c r="C799" s="24"/>
      <c r="D799" s="25"/>
      <c r="E799" s="26"/>
      <c r="F799" s="27"/>
      <c r="R799" s="19">
        <v>794</v>
      </c>
      <c r="S799" s="20" t="str">
        <f>IF(B799="","",IF(AND(D799&lt;Vencimientos!$C$4,F799="No"),D799,""))</f>
        <v/>
      </c>
      <c r="T799" s="19" t="str">
        <f>IF(B799="","",IF(AND(D799&lt;Vencimientos!$C$4,F799="No"),RANK(S799,$S$6:$S$1001,1)+COUNTIF($S$6:S799,S799)-1,""))</f>
        <v/>
      </c>
      <c r="U799" s="20" t="str">
        <f>IF(B799="","",IF(AND(D799=Vencimientos!$C$4,F799="No"),D799,""))</f>
        <v/>
      </c>
      <c r="V799" s="19" t="str">
        <f>IF(B799="","",IF(AND(D799=Vencimientos!$C$4,F799="No"),RANK(U799,$U$6:$U$1001,1)+COUNTIF($U$6:U799,U799)-1,""))</f>
        <v/>
      </c>
      <c r="W799" s="20" t="str">
        <f>IF(B799="","",IF(AND(D799&gt;Vencimientos!$C$4,F799="No"),D799,""))</f>
        <v/>
      </c>
      <c r="X799" s="19" t="str">
        <f>IF(B799="","",IF(AND(D799&gt;Vencimientos!$C$4,F799="No"),RANK(W799,$W$6:$W$1001,1)+COUNTIF($W$6:W799,W799)-1,""))</f>
        <v/>
      </c>
    </row>
    <row r="800" spans="2:24" ht="23.1" customHeight="1">
      <c r="B800" s="24"/>
      <c r="C800" s="24"/>
      <c r="D800" s="25"/>
      <c r="E800" s="26"/>
      <c r="F800" s="27"/>
      <c r="R800" s="19">
        <v>795</v>
      </c>
      <c r="S800" s="20" t="str">
        <f>IF(B800="","",IF(AND(D800&lt;Vencimientos!$C$4,F800="No"),D800,""))</f>
        <v/>
      </c>
      <c r="T800" s="19" t="str">
        <f>IF(B800="","",IF(AND(D800&lt;Vencimientos!$C$4,F800="No"),RANK(S800,$S$6:$S$1001,1)+COUNTIF($S$6:S800,S800)-1,""))</f>
        <v/>
      </c>
      <c r="U800" s="20" t="str">
        <f>IF(B800="","",IF(AND(D800=Vencimientos!$C$4,F800="No"),D800,""))</f>
        <v/>
      </c>
      <c r="V800" s="19" t="str">
        <f>IF(B800="","",IF(AND(D800=Vencimientos!$C$4,F800="No"),RANK(U800,$U$6:$U$1001,1)+COUNTIF($U$6:U800,U800)-1,""))</f>
        <v/>
      </c>
      <c r="W800" s="20" t="str">
        <f>IF(B800="","",IF(AND(D800&gt;Vencimientos!$C$4,F800="No"),D800,""))</f>
        <v/>
      </c>
      <c r="X800" s="19" t="str">
        <f>IF(B800="","",IF(AND(D800&gt;Vencimientos!$C$4,F800="No"),RANK(W800,$W$6:$W$1001,1)+COUNTIF($W$6:W800,W800)-1,""))</f>
        <v/>
      </c>
    </row>
    <row r="801" spans="2:24" ht="23.1" customHeight="1">
      <c r="B801" s="24"/>
      <c r="C801" s="24"/>
      <c r="D801" s="25"/>
      <c r="E801" s="26"/>
      <c r="F801" s="27"/>
      <c r="R801" s="19">
        <v>796</v>
      </c>
      <c r="S801" s="20" t="str">
        <f>IF(B801="","",IF(AND(D801&lt;Vencimientos!$C$4,F801="No"),D801,""))</f>
        <v/>
      </c>
      <c r="T801" s="19" t="str">
        <f>IF(B801="","",IF(AND(D801&lt;Vencimientos!$C$4,F801="No"),RANK(S801,$S$6:$S$1001,1)+COUNTIF($S$6:S801,S801)-1,""))</f>
        <v/>
      </c>
      <c r="U801" s="20" t="str">
        <f>IF(B801="","",IF(AND(D801=Vencimientos!$C$4,F801="No"),D801,""))</f>
        <v/>
      </c>
      <c r="V801" s="19" t="str">
        <f>IF(B801="","",IF(AND(D801=Vencimientos!$C$4,F801="No"),RANK(U801,$U$6:$U$1001,1)+COUNTIF($U$6:U801,U801)-1,""))</f>
        <v/>
      </c>
      <c r="W801" s="20" t="str">
        <f>IF(B801="","",IF(AND(D801&gt;Vencimientos!$C$4,F801="No"),D801,""))</f>
        <v/>
      </c>
      <c r="X801" s="19" t="str">
        <f>IF(B801="","",IF(AND(D801&gt;Vencimientos!$C$4,F801="No"),RANK(W801,$W$6:$W$1001,1)+COUNTIF($W$6:W801,W801)-1,""))</f>
        <v/>
      </c>
    </row>
    <row r="802" spans="2:24" ht="23.1" customHeight="1">
      <c r="B802" s="24"/>
      <c r="C802" s="24"/>
      <c r="D802" s="25"/>
      <c r="E802" s="26"/>
      <c r="F802" s="27"/>
      <c r="R802" s="19">
        <v>797</v>
      </c>
      <c r="S802" s="20" t="str">
        <f>IF(B802="","",IF(AND(D802&lt;Vencimientos!$C$4,F802="No"),D802,""))</f>
        <v/>
      </c>
      <c r="T802" s="19" t="str">
        <f>IF(B802="","",IF(AND(D802&lt;Vencimientos!$C$4,F802="No"),RANK(S802,$S$6:$S$1001,1)+COUNTIF($S$6:S802,S802)-1,""))</f>
        <v/>
      </c>
      <c r="U802" s="20" t="str">
        <f>IF(B802="","",IF(AND(D802=Vencimientos!$C$4,F802="No"),D802,""))</f>
        <v/>
      </c>
      <c r="V802" s="19" t="str">
        <f>IF(B802="","",IF(AND(D802=Vencimientos!$C$4,F802="No"),RANK(U802,$U$6:$U$1001,1)+COUNTIF($U$6:U802,U802)-1,""))</f>
        <v/>
      </c>
      <c r="W802" s="20" t="str">
        <f>IF(B802="","",IF(AND(D802&gt;Vencimientos!$C$4,F802="No"),D802,""))</f>
        <v/>
      </c>
      <c r="X802" s="19" t="str">
        <f>IF(B802="","",IF(AND(D802&gt;Vencimientos!$C$4,F802="No"),RANK(W802,$W$6:$W$1001,1)+COUNTIF($W$6:W802,W802)-1,""))</f>
        <v/>
      </c>
    </row>
    <row r="803" spans="2:24" ht="23.1" customHeight="1">
      <c r="B803" s="24"/>
      <c r="C803" s="24"/>
      <c r="D803" s="25"/>
      <c r="E803" s="26"/>
      <c r="F803" s="27"/>
      <c r="R803" s="19">
        <v>798</v>
      </c>
      <c r="S803" s="20" t="str">
        <f>IF(B803="","",IF(AND(D803&lt;Vencimientos!$C$4,F803="No"),D803,""))</f>
        <v/>
      </c>
      <c r="T803" s="19" t="str">
        <f>IF(B803="","",IF(AND(D803&lt;Vencimientos!$C$4,F803="No"),RANK(S803,$S$6:$S$1001,1)+COUNTIF($S$6:S803,S803)-1,""))</f>
        <v/>
      </c>
      <c r="U803" s="20" t="str">
        <f>IF(B803="","",IF(AND(D803=Vencimientos!$C$4,F803="No"),D803,""))</f>
        <v/>
      </c>
      <c r="V803" s="19" t="str">
        <f>IF(B803="","",IF(AND(D803=Vencimientos!$C$4,F803="No"),RANK(U803,$U$6:$U$1001,1)+COUNTIF($U$6:U803,U803)-1,""))</f>
        <v/>
      </c>
      <c r="W803" s="20" t="str">
        <f>IF(B803="","",IF(AND(D803&gt;Vencimientos!$C$4,F803="No"),D803,""))</f>
        <v/>
      </c>
      <c r="X803" s="19" t="str">
        <f>IF(B803="","",IF(AND(D803&gt;Vencimientos!$C$4,F803="No"),RANK(W803,$W$6:$W$1001,1)+COUNTIF($W$6:W803,W803)-1,""))</f>
        <v/>
      </c>
    </row>
    <row r="804" spans="2:24" ht="23.1" customHeight="1">
      <c r="B804" s="24"/>
      <c r="C804" s="24"/>
      <c r="D804" s="25"/>
      <c r="E804" s="26"/>
      <c r="F804" s="27"/>
      <c r="R804" s="19">
        <v>799</v>
      </c>
      <c r="S804" s="20" t="str">
        <f>IF(B804="","",IF(AND(D804&lt;Vencimientos!$C$4,F804="No"),D804,""))</f>
        <v/>
      </c>
      <c r="T804" s="19" t="str">
        <f>IF(B804="","",IF(AND(D804&lt;Vencimientos!$C$4,F804="No"),RANK(S804,$S$6:$S$1001,1)+COUNTIF($S$6:S804,S804)-1,""))</f>
        <v/>
      </c>
      <c r="U804" s="20" t="str">
        <f>IF(B804="","",IF(AND(D804=Vencimientos!$C$4,F804="No"),D804,""))</f>
        <v/>
      </c>
      <c r="V804" s="19" t="str">
        <f>IF(B804="","",IF(AND(D804=Vencimientos!$C$4,F804="No"),RANK(U804,$U$6:$U$1001,1)+COUNTIF($U$6:U804,U804)-1,""))</f>
        <v/>
      </c>
      <c r="W804" s="20" t="str">
        <f>IF(B804="","",IF(AND(D804&gt;Vencimientos!$C$4,F804="No"),D804,""))</f>
        <v/>
      </c>
      <c r="X804" s="19" t="str">
        <f>IF(B804="","",IF(AND(D804&gt;Vencimientos!$C$4,F804="No"),RANK(W804,$W$6:$W$1001,1)+COUNTIF($W$6:W804,W804)-1,""))</f>
        <v/>
      </c>
    </row>
    <row r="805" spans="2:24" ht="23.1" customHeight="1">
      <c r="B805" s="24"/>
      <c r="C805" s="24"/>
      <c r="D805" s="25"/>
      <c r="E805" s="26"/>
      <c r="F805" s="27"/>
      <c r="R805" s="19">
        <v>800</v>
      </c>
      <c r="S805" s="20" t="str">
        <f>IF(B805="","",IF(AND(D805&lt;Vencimientos!$C$4,F805="No"),D805,""))</f>
        <v/>
      </c>
      <c r="T805" s="19" t="str">
        <f>IF(B805="","",IF(AND(D805&lt;Vencimientos!$C$4,F805="No"),RANK(S805,$S$6:$S$1001,1)+COUNTIF($S$6:S805,S805)-1,""))</f>
        <v/>
      </c>
      <c r="U805" s="20" t="str">
        <f>IF(B805="","",IF(AND(D805=Vencimientos!$C$4,F805="No"),D805,""))</f>
        <v/>
      </c>
      <c r="V805" s="19" t="str">
        <f>IF(B805="","",IF(AND(D805=Vencimientos!$C$4,F805="No"),RANK(U805,$U$6:$U$1001,1)+COUNTIF($U$6:U805,U805)-1,""))</f>
        <v/>
      </c>
      <c r="W805" s="20" t="str">
        <f>IF(B805="","",IF(AND(D805&gt;Vencimientos!$C$4,F805="No"),D805,""))</f>
        <v/>
      </c>
      <c r="X805" s="19" t="str">
        <f>IF(B805="","",IF(AND(D805&gt;Vencimientos!$C$4,F805="No"),RANK(W805,$W$6:$W$1001,1)+COUNTIF($W$6:W805,W805)-1,""))</f>
        <v/>
      </c>
    </row>
    <row r="806" spans="2:24" ht="23.1" customHeight="1">
      <c r="B806" s="24"/>
      <c r="C806" s="24"/>
      <c r="D806" s="25"/>
      <c r="E806" s="26"/>
      <c r="F806" s="27"/>
      <c r="R806" s="19">
        <v>801</v>
      </c>
      <c r="S806" s="20" t="str">
        <f>IF(B806="","",IF(AND(D806&lt;Vencimientos!$C$4,F806="No"),D806,""))</f>
        <v/>
      </c>
      <c r="T806" s="19" t="str">
        <f>IF(B806="","",IF(AND(D806&lt;Vencimientos!$C$4,F806="No"),RANK(S806,$S$6:$S$1001,1)+COUNTIF($S$6:S806,S806)-1,""))</f>
        <v/>
      </c>
      <c r="U806" s="20" t="str">
        <f>IF(B806="","",IF(AND(D806=Vencimientos!$C$4,F806="No"),D806,""))</f>
        <v/>
      </c>
      <c r="V806" s="19" t="str">
        <f>IF(B806="","",IF(AND(D806=Vencimientos!$C$4,F806="No"),RANK(U806,$U$6:$U$1001,1)+COUNTIF($U$6:U806,U806)-1,""))</f>
        <v/>
      </c>
      <c r="W806" s="20" t="str">
        <f>IF(B806="","",IF(AND(D806&gt;Vencimientos!$C$4,F806="No"),D806,""))</f>
        <v/>
      </c>
      <c r="X806" s="19" t="str">
        <f>IF(B806="","",IF(AND(D806&gt;Vencimientos!$C$4,F806="No"),RANK(W806,$W$6:$W$1001,1)+COUNTIF($W$6:W806,W806)-1,""))</f>
        <v/>
      </c>
    </row>
    <row r="807" spans="2:24" ht="23.1" customHeight="1">
      <c r="B807" s="24"/>
      <c r="C807" s="24"/>
      <c r="D807" s="25"/>
      <c r="E807" s="26"/>
      <c r="F807" s="27"/>
      <c r="R807" s="19">
        <v>802</v>
      </c>
      <c r="S807" s="20" t="str">
        <f>IF(B807="","",IF(AND(D807&lt;Vencimientos!$C$4,F807="No"),D807,""))</f>
        <v/>
      </c>
      <c r="T807" s="19" t="str">
        <f>IF(B807="","",IF(AND(D807&lt;Vencimientos!$C$4,F807="No"),RANK(S807,$S$6:$S$1001,1)+COUNTIF($S$6:S807,S807)-1,""))</f>
        <v/>
      </c>
      <c r="U807" s="20" t="str">
        <f>IF(B807="","",IF(AND(D807=Vencimientos!$C$4,F807="No"),D807,""))</f>
        <v/>
      </c>
      <c r="V807" s="19" t="str">
        <f>IF(B807="","",IF(AND(D807=Vencimientos!$C$4,F807="No"),RANK(U807,$U$6:$U$1001,1)+COUNTIF($U$6:U807,U807)-1,""))</f>
        <v/>
      </c>
      <c r="W807" s="20" t="str">
        <f>IF(B807="","",IF(AND(D807&gt;Vencimientos!$C$4,F807="No"),D807,""))</f>
        <v/>
      </c>
      <c r="X807" s="19" t="str">
        <f>IF(B807="","",IF(AND(D807&gt;Vencimientos!$C$4,F807="No"),RANK(W807,$W$6:$W$1001,1)+COUNTIF($W$6:W807,W807)-1,""))</f>
        <v/>
      </c>
    </row>
    <row r="808" spans="2:24" ht="23.1" customHeight="1">
      <c r="B808" s="24"/>
      <c r="C808" s="24"/>
      <c r="D808" s="25"/>
      <c r="E808" s="26"/>
      <c r="F808" s="27"/>
      <c r="R808" s="19">
        <v>803</v>
      </c>
      <c r="S808" s="20" t="str">
        <f>IF(B808="","",IF(AND(D808&lt;Vencimientos!$C$4,F808="No"),D808,""))</f>
        <v/>
      </c>
      <c r="T808" s="19" t="str">
        <f>IF(B808="","",IF(AND(D808&lt;Vencimientos!$C$4,F808="No"),RANK(S808,$S$6:$S$1001,1)+COUNTIF($S$6:S808,S808)-1,""))</f>
        <v/>
      </c>
      <c r="U808" s="20" t="str">
        <f>IF(B808="","",IF(AND(D808=Vencimientos!$C$4,F808="No"),D808,""))</f>
        <v/>
      </c>
      <c r="V808" s="19" t="str">
        <f>IF(B808="","",IF(AND(D808=Vencimientos!$C$4,F808="No"),RANK(U808,$U$6:$U$1001,1)+COUNTIF($U$6:U808,U808)-1,""))</f>
        <v/>
      </c>
      <c r="W808" s="20" t="str">
        <f>IF(B808="","",IF(AND(D808&gt;Vencimientos!$C$4,F808="No"),D808,""))</f>
        <v/>
      </c>
      <c r="X808" s="19" t="str">
        <f>IF(B808="","",IF(AND(D808&gt;Vencimientos!$C$4,F808="No"),RANK(W808,$W$6:$W$1001,1)+COUNTIF($W$6:W808,W808)-1,""))</f>
        <v/>
      </c>
    </row>
    <row r="809" spans="2:24" ht="23.1" customHeight="1">
      <c r="B809" s="24"/>
      <c r="C809" s="24"/>
      <c r="D809" s="25"/>
      <c r="E809" s="26"/>
      <c r="F809" s="27"/>
      <c r="R809" s="19">
        <v>804</v>
      </c>
      <c r="S809" s="20" t="str">
        <f>IF(B809="","",IF(AND(D809&lt;Vencimientos!$C$4,F809="No"),D809,""))</f>
        <v/>
      </c>
      <c r="T809" s="19" t="str">
        <f>IF(B809="","",IF(AND(D809&lt;Vencimientos!$C$4,F809="No"),RANK(S809,$S$6:$S$1001,1)+COUNTIF($S$6:S809,S809)-1,""))</f>
        <v/>
      </c>
      <c r="U809" s="20" t="str">
        <f>IF(B809="","",IF(AND(D809=Vencimientos!$C$4,F809="No"),D809,""))</f>
        <v/>
      </c>
      <c r="V809" s="19" t="str">
        <f>IF(B809="","",IF(AND(D809=Vencimientos!$C$4,F809="No"),RANK(U809,$U$6:$U$1001,1)+COUNTIF($U$6:U809,U809)-1,""))</f>
        <v/>
      </c>
      <c r="W809" s="20" t="str">
        <f>IF(B809="","",IF(AND(D809&gt;Vencimientos!$C$4,F809="No"),D809,""))</f>
        <v/>
      </c>
      <c r="X809" s="19" t="str">
        <f>IF(B809="","",IF(AND(D809&gt;Vencimientos!$C$4,F809="No"),RANK(W809,$W$6:$W$1001,1)+COUNTIF($W$6:W809,W809)-1,""))</f>
        <v/>
      </c>
    </row>
    <row r="810" spans="2:24" ht="23.1" customHeight="1">
      <c r="B810" s="24"/>
      <c r="C810" s="24"/>
      <c r="D810" s="25"/>
      <c r="E810" s="26"/>
      <c r="F810" s="27"/>
      <c r="R810" s="19">
        <v>805</v>
      </c>
      <c r="S810" s="20" t="str">
        <f>IF(B810="","",IF(AND(D810&lt;Vencimientos!$C$4,F810="No"),D810,""))</f>
        <v/>
      </c>
      <c r="T810" s="19" t="str">
        <f>IF(B810="","",IF(AND(D810&lt;Vencimientos!$C$4,F810="No"),RANK(S810,$S$6:$S$1001,1)+COUNTIF($S$6:S810,S810)-1,""))</f>
        <v/>
      </c>
      <c r="U810" s="20" t="str">
        <f>IF(B810="","",IF(AND(D810=Vencimientos!$C$4,F810="No"),D810,""))</f>
        <v/>
      </c>
      <c r="V810" s="19" t="str">
        <f>IF(B810="","",IF(AND(D810=Vencimientos!$C$4,F810="No"),RANK(U810,$U$6:$U$1001,1)+COUNTIF($U$6:U810,U810)-1,""))</f>
        <v/>
      </c>
      <c r="W810" s="20" t="str">
        <f>IF(B810="","",IF(AND(D810&gt;Vencimientos!$C$4,F810="No"),D810,""))</f>
        <v/>
      </c>
      <c r="X810" s="19" t="str">
        <f>IF(B810="","",IF(AND(D810&gt;Vencimientos!$C$4,F810="No"),RANK(W810,$W$6:$W$1001,1)+COUNTIF($W$6:W810,W810)-1,""))</f>
        <v/>
      </c>
    </row>
    <row r="811" spans="2:24" ht="23.1" customHeight="1">
      <c r="B811" s="24"/>
      <c r="C811" s="24"/>
      <c r="D811" s="25"/>
      <c r="E811" s="26"/>
      <c r="F811" s="27"/>
      <c r="R811" s="19">
        <v>806</v>
      </c>
      <c r="S811" s="20" t="str">
        <f>IF(B811="","",IF(AND(D811&lt;Vencimientos!$C$4,F811="No"),D811,""))</f>
        <v/>
      </c>
      <c r="T811" s="19" t="str">
        <f>IF(B811="","",IF(AND(D811&lt;Vencimientos!$C$4,F811="No"),RANK(S811,$S$6:$S$1001,1)+COUNTIF($S$6:S811,S811)-1,""))</f>
        <v/>
      </c>
      <c r="U811" s="20" t="str">
        <f>IF(B811="","",IF(AND(D811=Vencimientos!$C$4,F811="No"),D811,""))</f>
        <v/>
      </c>
      <c r="V811" s="19" t="str">
        <f>IF(B811="","",IF(AND(D811=Vencimientos!$C$4,F811="No"),RANK(U811,$U$6:$U$1001,1)+COUNTIF($U$6:U811,U811)-1,""))</f>
        <v/>
      </c>
      <c r="W811" s="20" t="str">
        <f>IF(B811="","",IF(AND(D811&gt;Vencimientos!$C$4,F811="No"),D811,""))</f>
        <v/>
      </c>
      <c r="X811" s="19" t="str">
        <f>IF(B811="","",IF(AND(D811&gt;Vencimientos!$C$4,F811="No"),RANK(W811,$W$6:$W$1001,1)+COUNTIF($W$6:W811,W811)-1,""))</f>
        <v/>
      </c>
    </row>
    <row r="812" spans="2:24" ht="23.1" customHeight="1">
      <c r="B812" s="24"/>
      <c r="C812" s="24"/>
      <c r="D812" s="25"/>
      <c r="E812" s="26"/>
      <c r="F812" s="27"/>
      <c r="R812" s="19">
        <v>807</v>
      </c>
      <c r="S812" s="20" t="str">
        <f>IF(B812="","",IF(AND(D812&lt;Vencimientos!$C$4,F812="No"),D812,""))</f>
        <v/>
      </c>
      <c r="T812" s="19" t="str">
        <f>IF(B812="","",IF(AND(D812&lt;Vencimientos!$C$4,F812="No"),RANK(S812,$S$6:$S$1001,1)+COUNTIF($S$6:S812,S812)-1,""))</f>
        <v/>
      </c>
      <c r="U812" s="20" t="str">
        <f>IF(B812="","",IF(AND(D812=Vencimientos!$C$4,F812="No"),D812,""))</f>
        <v/>
      </c>
      <c r="V812" s="19" t="str">
        <f>IF(B812="","",IF(AND(D812=Vencimientos!$C$4,F812="No"),RANK(U812,$U$6:$U$1001,1)+COUNTIF($U$6:U812,U812)-1,""))</f>
        <v/>
      </c>
      <c r="W812" s="20" t="str">
        <f>IF(B812="","",IF(AND(D812&gt;Vencimientos!$C$4,F812="No"),D812,""))</f>
        <v/>
      </c>
      <c r="X812" s="19" t="str">
        <f>IF(B812="","",IF(AND(D812&gt;Vencimientos!$C$4,F812="No"),RANK(W812,$W$6:$W$1001,1)+COUNTIF($W$6:W812,W812)-1,""))</f>
        <v/>
      </c>
    </row>
    <row r="813" spans="2:24" ht="23.1" customHeight="1">
      <c r="B813" s="24"/>
      <c r="C813" s="24"/>
      <c r="D813" s="25"/>
      <c r="E813" s="26"/>
      <c r="F813" s="27"/>
      <c r="R813" s="19">
        <v>808</v>
      </c>
      <c r="S813" s="20" t="str">
        <f>IF(B813="","",IF(AND(D813&lt;Vencimientos!$C$4,F813="No"),D813,""))</f>
        <v/>
      </c>
      <c r="T813" s="19" t="str">
        <f>IF(B813="","",IF(AND(D813&lt;Vencimientos!$C$4,F813="No"),RANK(S813,$S$6:$S$1001,1)+COUNTIF($S$6:S813,S813)-1,""))</f>
        <v/>
      </c>
      <c r="U813" s="20" t="str">
        <f>IF(B813="","",IF(AND(D813=Vencimientos!$C$4,F813="No"),D813,""))</f>
        <v/>
      </c>
      <c r="V813" s="19" t="str">
        <f>IF(B813="","",IF(AND(D813=Vencimientos!$C$4,F813="No"),RANK(U813,$U$6:$U$1001,1)+COUNTIF($U$6:U813,U813)-1,""))</f>
        <v/>
      </c>
      <c r="W813" s="20" t="str">
        <f>IF(B813="","",IF(AND(D813&gt;Vencimientos!$C$4,F813="No"),D813,""))</f>
        <v/>
      </c>
      <c r="X813" s="19" t="str">
        <f>IF(B813="","",IF(AND(D813&gt;Vencimientos!$C$4,F813="No"),RANK(W813,$W$6:$W$1001,1)+COUNTIF($W$6:W813,W813)-1,""))</f>
        <v/>
      </c>
    </row>
    <row r="814" spans="2:24" ht="23.1" customHeight="1">
      <c r="B814" s="24"/>
      <c r="C814" s="24"/>
      <c r="D814" s="25"/>
      <c r="E814" s="26"/>
      <c r="F814" s="27"/>
      <c r="R814" s="19">
        <v>809</v>
      </c>
      <c r="S814" s="20" t="str">
        <f>IF(B814="","",IF(AND(D814&lt;Vencimientos!$C$4,F814="No"),D814,""))</f>
        <v/>
      </c>
      <c r="T814" s="19" t="str">
        <f>IF(B814="","",IF(AND(D814&lt;Vencimientos!$C$4,F814="No"),RANK(S814,$S$6:$S$1001,1)+COUNTIF($S$6:S814,S814)-1,""))</f>
        <v/>
      </c>
      <c r="U814" s="20" t="str">
        <f>IF(B814="","",IF(AND(D814=Vencimientos!$C$4,F814="No"),D814,""))</f>
        <v/>
      </c>
      <c r="V814" s="19" t="str">
        <f>IF(B814="","",IF(AND(D814=Vencimientos!$C$4,F814="No"),RANK(U814,$U$6:$U$1001,1)+COUNTIF($U$6:U814,U814)-1,""))</f>
        <v/>
      </c>
      <c r="W814" s="20" t="str">
        <f>IF(B814="","",IF(AND(D814&gt;Vencimientos!$C$4,F814="No"),D814,""))</f>
        <v/>
      </c>
      <c r="X814" s="19" t="str">
        <f>IF(B814="","",IF(AND(D814&gt;Vencimientos!$C$4,F814="No"),RANK(W814,$W$6:$W$1001,1)+COUNTIF($W$6:W814,W814)-1,""))</f>
        <v/>
      </c>
    </row>
    <row r="815" spans="2:24" ht="23.1" customHeight="1">
      <c r="B815" s="24"/>
      <c r="C815" s="24"/>
      <c r="D815" s="25"/>
      <c r="E815" s="26"/>
      <c r="F815" s="27"/>
      <c r="R815" s="19">
        <v>810</v>
      </c>
      <c r="S815" s="20" t="str">
        <f>IF(B815="","",IF(AND(D815&lt;Vencimientos!$C$4,F815="No"),D815,""))</f>
        <v/>
      </c>
      <c r="T815" s="19" t="str">
        <f>IF(B815="","",IF(AND(D815&lt;Vencimientos!$C$4,F815="No"),RANK(S815,$S$6:$S$1001,1)+COUNTIF($S$6:S815,S815)-1,""))</f>
        <v/>
      </c>
      <c r="U815" s="20" t="str">
        <f>IF(B815="","",IF(AND(D815=Vencimientos!$C$4,F815="No"),D815,""))</f>
        <v/>
      </c>
      <c r="V815" s="19" t="str">
        <f>IF(B815="","",IF(AND(D815=Vencimientos!$C$4,F815="No"),RANK(U815,$U$6:$U$1001,1)+COUNTIF($U$6:U815,U815)-1,""))</f>
        <v/>
      </c>
      <c r="W815" s="20" t="str">
        <f>IF(B815="","",IF(AND(D815&gt;Vencimientos!$C$4,F815="No"),D815,""))</f>
        <v/>
      </c>
      <c r="X815" s="19" t="str">
        <f>IF(B815="","",IF(AND(D815&gt;Vencimientos!$C$4,F815="No"),RANK(W815,$W$6:$W$1001,1)+COUNTIF($W$6:W815,W815)-1,""))</f>
        <v/>
      </c>
    </row>
    <row r="816" spans="2:24" ht="23.1" customHeight="1">
      <c r="B816" s="24"/>
      <c r="C816" s="24"/>
      <c r="D816" s="25"/>
      <c r="E816" s="26"/>
      <c r="F816" s="27"/>
      <c r="R816" s="19">
        <v>811</v>
      </c>
      <c r="S816" s="20" t="str">
        <f>IF(B816="","",IF(AND(D816&lt;Vencimientos!$C$4,F816="No"),D816,""))</f>
        <v/>
      </c>
      <c r="T816" s="19" t="str">
        <f>IF(B816="","",IF(AND(D816&lt;Vencimientos!$C$4,F816="No"),RANK(S816,$S$6:$S$1001,1)+COUNTIF($S$6:S816,S816)-1,""))</f>
        <v/>
      </c>
      <c r="U816" s="20" t="str">
        <f>IF(B816="","",IF(AND(D816=Vencimientos!$C$4,F816="No"),D816,""))</f>
        <v/>
      </c>
      <c r="V816" s="19" t="str">
        <f>IF(B816="","",IF(AND(D816=Vencimientos!$C$4,F816="No"),RANK(U816,$U$6:$U$1001,1)+COUNTIF($U$6:U816,U816)-1,""))</f>
        <v/>
      </c>
      <c r="W816" s="20" t="str">
        <f>IF(B816="","",IF(AND(D816&gt;Vencimientos!$C$4,F816="No"),D816,""))</f>
        <v/>
      </c>
      <c r="X816" s="19" t="str">
        <f>IF(B816="","",IF(AND(D816&gt;Vencimientos!$C$4,F816="No"),RANK(W816,$W$6:$W$1001,1)+COUNTIF($W$6:W816,W816)-1,""))</f>
        <v/>
      </c>
    </row>
    <row r="817" spans="2:24" ht="23.1" customHeight="1">
      <c r="B817" s="24"/>
      <c r="C817" s="24"/>
      <c r="D817" s="25"/>
      <c r="E817" s="26"/>
      <c r="F817" s="27"/>
      <c r="R817" s="19">
        <v>812</v>
      </c>
      <c r="S817" s="20" t="str">
        <f>IF(B817="","",IF(AND(D817&lt;Vencimientos!$C$4,F817="No"),D817,""))</f>
        <v/>
      </c>
      <c r="T817" s="19" t="str">
        <f>IF(B817="","",IF(AND(D817&lt;Vencimientos!$C$4,F817="No"),RANK(S817,$S$6:$S$1001,1)+COUNTIF($S$6:S817,S817)-1,""))</f>
        <v/>
      </c>
      <c r="U817" s="20" t="str">
        <f>IF(B817="","",IF(AND(D817=Vencimientos!$C$4,F817="No"),D817,""))</f>
        <v/>
      </c>
      <c r="V817" s="19" t="str">
        <f>IF(B817="","",IF(AND(D817=Vencimientos!$C$4,F817="No"),RANK(U817,$U$6:$U$1001,1)+COUNTIF($U$6:U817,U817)-1,""))</f>
        <v/>
      </c>
      <c r="W817" s="20" t="str">
        <f>IF(B817="","",IF(AND(D817&gt;Vencimientos!$C$4,F817="No"),D817,""))</f>
        <v/>
      </c>
      <c r="X817" s="19" t="str">
        <f>IF(B817="","",IF(AND(D817&gt;Vencimientos!$C$4,F817="No"),RANK(W817,$W$6:$W$1001,1)+COUNTIF($W$6:W817,W817)-1,""))</f>
        <v/>
      </c>
    </row>
    <row r="818" spans="2:24" ht="23.1" customHeight="1">
      <c r="B818" s="24"/>
      <c r="C818" s="24"/>
      <c r="D818" s="25"/>
      <c r="E818" s="26"/>
      <c r="F818" s="27"/>
      <c r="R818" s="19">
        <v>813</v>
      </c>
      <c r="S818" s="20" t="str">
        <f>IF(B818="","",IF(AND(D818&lt;Vencimientos!$C$4,F818="No"),D818,""))</f>
        <v/>
      </c>
      <c r="T818" s="19" t="str">
        <f>IF(B818="","",IF(AND(D818&lt;Vencimientos!$C$4,F818="No"),RANK(S818,$S$6:$S$1001,1)+COUNTIF($S$6:S818,S818)-1,""))</f>
        <v/>
      </c>
      <c r="U818" s="20" t="str">
        <f>IF(B818="","",IF(AND(D818=Vencimientos!$C$4,F818="No"),D818,""))</f>
        <v/>
      </c>
      <c r="V818" s="19" t="str">
        <f>IF(B818="","",IF(AND(D818=Vencimientos!$C$4,F818="No"),RANK(U818,$U$6:$U$1001,1)+COUNTIF($U$6:U818,U818)-1,""))</f>
        <v/>
      </c>
      <c r="W818" s="20" t="str">
        <f>IF(B818="","",IF(AND(D818&gt;Vencimientos!$C$4,F818="No"),D818,""))</f>
        <v/>
      </c>
      <c r="X818" s="19" t="str">
        <f>IF(B818="","",IF(AND(D818&gt;Vencimientos!$C$4,F818="No"),RANK(W818,$W$6:$W$1001,1)+COUNTIF($W$6:W818,W818)-1,""))</f>
        <v/>
      </c>
    </row>
    <row r="819" spans="2:24" ht="23.1" customHeight="1">
      <c r="B819" s="24"/>
      <c r="C819" s="24"/>
      <c r="D819" s="25"/>
      <c r="E819" s="26"/>
      <c r="F819" s="27"/>
      <c r="R819" s="19">
        <v>814</v>
      </c>
      <c r="S819" s="20" t="str">
        <f>IF(B819="","",IF(AND(D819&lt;Vencimientos!$C$4,F819="No"),D819,""))</f>
        <v/>
      </c>
      <c r="T819" s="19" t="str">
        <f>IF(B819="","",IF(AND(D819&lt;Vencimientos!$C$4,F819="No"),RANK(S819,$S$6:$S$1001,1)+COUNTIF($S$6:S819,S819)-1,""))</f>
        <v/>
      </c>
      <c r="U819" s="20" t="str">
        <f>IF(B819="","",IF(AND(D819=Vencimientos!$C$4,F819="No"),D819,""))</f>
        <v/>
      </c>
      <c r="V819" s="19" t="str">
        <f>IF(B819="","",IF(AND(D819=Vencimientos!$C$4,F819="No"),RANK(U819,$U$6:$U$1001,1)+COUNTIF($U$6:U819,U819)-1,""))</f>
        <v/>
      </c>
      <c r="W819" s="20" t="str">
        <f>IF(B819="","",IF(AND(D819&gt;Vencimientos!$C$4,F819="No"),D819,""))</f>
        <v/>
      </c>
      <c r="X819" s="19" t="str">
        <f>IF(B819="","",IF(AND(D819&gt;Vencimientos!$C$4,F819="No"),RANK(W819,$W$6:$W$1001,1)+COUNTIF($W$6:W819,W819)-1,""))</f>
        <v/>
      </c>
    </row>
    <row r="820" spans="2:24" ht="23.1" customHeight="1">
      <c r="B820" s="24"/>
      <c r="C820" s="24"/>
      <c r="D820" s="25"/>
      <c r="E820" s="26"/>
      <c r="F820" s="27"/>
      <c r="R820" s="19">
        <v>815</v>
      </c>
      <c r="S820" s="20" t="str">
        <f>IF(B820="","",IF(AND(D820&lt;Vencimientos!$C$4,F820="No"),D820,""))</f>
        <v/>
      </c>
      <c r="T820" s="19" t="str">
        <f>IF(B820="","",IF(AND(D820&lt;Vencimientos!$C$4,F820="No"),RANK(S820,$S$6:$S$1001,1)+COUNTIF($S$6:S820,S820)-1,""))</f>
        <v/>
      </c>
      <c r="U820" s="20" t="str">
        <f>IF(B820="","",IF(AND(D820=Vencimientos!$C$4,F820="No"),D820,""))</f>
        <v/>
      </c>
      <c r="V820" s="19" t="str">
        <f>IF(B820="","",IF(AND(D820=Vencimientos!$C$4,F820="No"),RANK(U820,$U$6:$U$1001,1)+COUNTIF($U$6:U820,U820)-1,""))</f>
        <v/>
      </c>
      <c r="W820" s="20" t="str">
        <f>IF(B820="","",IF(AND(D820&gt;Vencimientos!$C$4,F820="No"),D820,""))</f>
        <v/>
      </c>
      <c r="X820" s="19" t="str">
        <f>IF(B820="","",IF(AND(D820&gt;Vencimientos!$C$4,F820="No"),RANK(W820,$W$6:$W$1001,1)+COUNTIF($W$6:W820,W820)-1,""))</f>
        <v/>
      </c>
    </row>
    <row r="821" spans="2:24" ht="23.1" customHeight="1">
      <c r="B821" s="24"/>
      <c r="C821" s="24"/>
      <c r="D821" s="25"/>
      <c r="E821" s="26"/>
      <c r="F821" s="27"/>
      <c r="R821" s="19">
        <v>816</v>
      </c>
      <c r="S821" s="20" t="str">
        <f>IF(B821="","",IF(AND(D821&lt;Vencimientos!$C$4,F821="No"),D821,""))</f>
        <v/>
      </c>
      <c r="T821" s="19" t="str">
        <f>IF(B821="","",IF(AND(D821&lt;Vencimientos!$C$4,F821="No"),RANK(S821,$S$6:$S$1001,1)+COUNTIF($S$6:S821,S821)-1,""))</f>
        <v/>
      </c>
      <c r="U821" s="20" t="str">
        <f>IF(B821="","",IF(AND(D821=Vencimientos!$C$4,F821="No"),D821,""))</f>
        <v/>
      </c>
      <c r="V821" s="19" t="str">
        <f>IF(B821="","",IF(AND(D821=Vencimientos!$C$4,F821="No"),RANK(U821,$U$6:$U$1001,1)+COUNTIF($U$6:U821,U821)-1,""))</f>
        <v/>
      </c>
      <c r="W821" s="20" t="str">
        <f>IF(B821="","",IF(AND(D821&gt;Vencimientos!$C$4,F821="No"),D821,""))</f>
        <v/>
      </c>
      <c r="X821" s="19" t="str">
        <f>IF(B821="","",IF(AND(D821&gt;Vencimientos!$C$4,F821="No"),RANK(W821,$W$6:$W$1001,1)+COUNTIF($W$6:W821,W821)-1,""))</f>
        <v/>
      </c>
    </row>
    <row r="822" spans="2:24" ht="23.1" customHeight="1">
      <c r="B822" s="24"/>
      <c r="C822" s="24"/>
      <c r="D822" s="25"/>
      <c r="E822" s="26"/>
      <c r="F822" s="27"/>
      <c r="R822" s="19">
        <v>817</v>
      </c>
      <c r="S822" s="20" t="str">
        <f>IF(B822="","",IF(AND(D822&lt;Vencimientos!$C$4,F822="No"),D822,""))</f>
        <v/>
      </c>
      <c r="T822" s="19" t="str">
        <f>IF(B822="","",IF(AND(D822&lt;Vencimientos!$C$4,F822="No"),RANK(S822,$S$6:$S$1001,1)+COUNTIF($S$6:S822,S822)-1,""))</f>
        <v/>
      </c>
      <c r="U822" s="20" t="str">
        <f>IF(B822="","",IF(AND(D822=Vencimientos!$C$4,F822="No"),D822,""))</f>
        <v/>
      </c>
      <c r="V822" s="19" t="str">
        <f>IF(B822="","",IF(AND(D822=Vencimientos!$C$4,F822="No"),RANK(U822,$U$6:$U$1001,1)+COUNTIF($U$6:U822,U822)-1,""))</f>
        <v/>
      </c>
      <c r="W822" s="20" t="str">
        <f>IF(B822="","",IF(AND(D822&gt;Vencimientos!$C$4,F822="No"),D822,""))</f>
        <v/>
      </c>
      <c r="X822" s="19" t="str">
        <f>IF(B822="","",IF(AND(D822&gt;Vencimientos!$C$4,F822="No"),RANK(W822,$W$6:$W$1001,1)+COUNTIF($W$6:W822,W822)-1,""))</f>
        <v/>
      </c>
    </row>
    <row r="823" spans="2:24" ht="23.1" customHeight="1">
      <c r="B823" s="24"/>
      <c r="C823" s="24"/>
      <c r="D823" s="25"/>
      <c r="E823" s="26"/>
      <c r="F823" s="27"/>
      <c r="R823" s="19">
        <v>818</v>
      </c>
      <c r="S823" s="20" t="str">
        <f>IF(B823="","",IF(AND(D823&lt;Vencimientos!$C$4,F823="No"),D823,""))</f>
        <v/>
      </c>
      <c r="T823" s="19" t="str">
        <f>IF(B823="","",IF(AND(D823&lt;Vencimientos!$C$4,F823="No"),RANK(S823,$S$6:$S$1001,1)+COUNTIF($S$6:S823,S823)-1,""))</f>
        <v/>
      </c>
      <c r="U823" s="20" t="str">
        <f>IF(B823="","",IF(AND(D823=Vencimientos!$C$4,F823="No"),D823,""))</f>
        <v/>
      </c>
      <c r="V823" s="19" t="str">
        <f>IF(B823="","",IF(AND(D823=Vencimientos!$C$4,F823="No"),RANK(U823,$U$6:$U$1001,1)+COUNTIF($U$6:U823,U823)-1,""))</f>
        <v/>
      </c>
      <c r="W823" s="20" t="str">
        <f>IF(B823="","",IF(AND(D823&gt;Vencimientos!$C$4,F823="No"),D823,""))</f>
        <v/>
      </c>
      <c r="X823" s="19" t="str">
        <f>IF(B823="","",IF(AND(D823&gt;Vencimientos!$C$4,F823="No"),RANK(W823,$W$6:$W$1001,1)+COUNTIF($W$6:W823,W823)-1,""))</f>
        <v/>
      </c>
    </row>
    <row r="824" spans="2:24" ht="23.1" customHeight="1">
      <c r="B824" s="24"/>
      <c r="C824" s="24"/>
      <c r="D824" s="25"/>
      <c r="E824" s="26"/>
      <c r="F824" s="27"/>
      <c r="R824" s="19">
        <v>819</v>
      </c>
      <c r="S824" s="20" t="str">
        <f>IF(B824="","",IF(AND(D824&lt;Vencimientos!$C$4,F824="No"),D824,""))</f>
        <v/>
      </c>
      <c r="T824" s="19" t="str">
        <f>IF(B824="","",IF(AND(D824&lt;Vencimientos!$C$4,F824="No"),RANK(S824,$S$6:$S$1001,1)+COUNTIF($S$6:S824,S824)-1,""))</f>
        <v/>
      </c>
      <c r="U824" s="20" t="str">
        <f>IF(B824="","",IF(AND(D824=Vencimientos!$C$4,F824="No"),D824,""))</f>
        <v/>
      </c>
      <c r="V824" s="19" t="str">
        <f>IF(B824="","",IF(AND(D824=Vencimientos!$C$4,F824="No"),RANK(U824,$U$6:$U$1001,1)+COUNTIF($U$6:U824,U824)-1,""))</f>
        <v/>
      </c>
      <c r="W824" s="20" t="str">
        <f>IF(B824="","",IF(AND(D824&gt;Vencimientos!$C$4,F824="No"),D824,""))</f>
        <v/>
      </c>
      <c r="X824" s="19" t="str">
        <f>IF(B824="","",IF(AND(D824&gt;Vencimientos!$C$4,F824="No"),RANK(W824,$W$6:$W$1001,1)+COUNTIF($W$6:W824,W824)-1,""))</f>
        <v/>
      </c>
    </row>
    <row r="825" spans="2:24" ht="23.1" customHeight="1">
      <c r="B825" s="24"/>
      <c r="C825" s="24"/>
      <c r="D825" s="25"/>
      <c r="E825" s="26"/>
      <c r="F825" s="27"/>
      <c r="R825" s="19">
        <v>820</v>
      </c>
      <c r="S825" s="20" t="str">
        <f>IF(B825="","",IF(AND(D825&lt;Vencimientos!$C$4,F825="No"),D825,""))</f>
        <v/>
      </c>
      <c r="T825" s="19" t="str">
        <f>IF(B825="","",IF(AND(D825&lt;Vencimientos!$C$4,F825="No"),RANK(S825,$S$6:$S$1001,1)+COUNTIF($S$6:S825,S825)-1,""))</f>
        <v/>
      </c>
      <c r="U825" s="20" t="str">
        <f>IF(B825="","",IF(AND(D825=Vencimientos!$C$4,F825="No"),D825,""))</f>
        <v/>
      </c>
      <c r="V825" s="19" t="str">
        <f>IF(B825="","",IF(AND(D825=Vencimientos!$C$4,F825="No"),RANK(U825,$U$6:$U$1001,1)+COUNTIF($U$6:U825,U825)-1,""))</f>
        <v/>
      </c>
      <c r="W825" s="20" t="str">
        <f>IF(B825="","",IF(AND(D825&gt;Vencimientos!$C$4,F825="No"),D825,""))</f>
        <v/>
      </c>
      <c r="X825" s="19" t="str">
        <f>IF(B825="","",IF(AND(D825&gt;Vencimientos!$C$4,F825="No"),RANK(W825,$W$6:$W$1001,1)+COUNTIF($W$6:W825,W825)-1,""))</f>
        <v/>
      </c>
    </row>
    <row r="826" spans="2:24" ht="23.1" customHeight="1">
      <c r="B826" s="24"/>
      <c r="C826" s="24"/>
      <c r="D826" s="25"/>
      <c r="E826" s="26"/>
      <c r="F826" s="27"/>
      <c r="R826" s="19">
        <v>821</v>
      </c>
      <c r="S826" s="20" t="str">
        <f>IF(B826="","",IF(AND(D826&lt;Vencimientos!$C$4,F826="No"),D826,""))</f>
        <v/>
      </c>
      <c r="T826" s="19" t="str">
        <f>IF(B826="","",IF(AND(D826&lt;Vencimientos!$C$4,F826="No"),RANK(S826,$S$6:$S$1001,1)+COUNTIF($S$6:S826,S826)-1,""))</f>
        <v/>
      </c>
      <c r="U826" s="20" t="str">
        <f>IF(B826="","",IF(AND(D826=Vencimientos!$C$4,F826="No"),D826,""))</f>
        <v/>
      </c>
      <c r="V826" s="19" t="str">
        <f>IF(B826="","",IF(AND(D826=Vencimientos!$C$4,F826="No"),RANK(U826,$U$6:$U$1001,1)+COUNTIF($U$6:U826,U826)-1,""))</f>
        <v/>
      </c>
      <c r="W826" s="20" t="str">
        <f>IF(B826="","",IF(AND(D826&gt;Vencimientos!$C$4,F826="No"),D826,""))</f>
        <v/>
      </c>
      <c r="X826" s="19" t="str">
        <f>IF(B826="","",IF(AND(D826&gt;Vencimientos!$C$4,F826="No"),RANK(W826,$W$6:$W$1001,1)+COUNTIF($W$6:W826,W826)-1,""))</f>
        <v/>
      </c>
    </row>
    <row r="827" spans="2:24" ht="23.1" customHeight="1">
      <c r="B827" s="24"/>
      <c r="C827" s="24"/>
      <c r="D827" s="25"/>
      <c r="E827" s="26"/>
      <c r="F827" s="27"/>
      <c r="R827" s="19">
        <v>822</v>
      </c>
      <c r="S827" s="20" t="str">
        <f>IF(B827="","",IF(AND(D827&lt;Vencimientos!$C$4,F827="No"),D827,""))</f>
        <v/>
      </c>
      <c r="T827" s="19" t="str">
        <f>IF(B827="","",IF(AND(D827&lt;Vencimientos!$C$4,F827="No"),RANK(S827,$S$6:$S$1001,1)+COUNTIF($S$6:S827,S827)-1,""))</f>
        <v/>
      </c>
      <c r="U827" s="20" t="str">
        <f>IF(B827="","",IF(AND(D827=Vencimientos!$C$4,F827="No"),D827,""))</f>
        <v/>
      </c>
      <c r="V827" s="19" t="str">
        <f>IF(B827="","",IF(AND(D827=Vencimientos!$C$4,F827="No"),RANK(U827,$U$6:$U$1001,1)+COUNTIF($U$6:U827,U827)-1,""))</f>
        <v/>
      </c>
      <c r="W827" s="20" t="str">
        <f>IF(B827="","",IF(AND(D827&gt;Vencimientos!$C$4,F827="No"),D827,""))</f>
        <v/>
      </c>
      <c r="X827" s="19" t="str">
        <f>IF(B827="","",IF(AND(D827&gt;Vencimientos!$C$4,F827="No"),RANK(W827,$W$6:$W$1001,1)+COUNTIF($W$6:W827,W827)-1,""))</f>
        <v/>
      </c>
    </row>
    <row r="828" spans="2:24" ht="23.1" customHeight="1">
      <c r="B828" s="24"/>
      <c r="C828" s="24"/>
      <c r="D828" s="25"/>
      <c r="E828" s="26"/>
      <c r="F828" s="27"/>
      <c r="R828" s="19">
        <v>823</v>
      </c>
      <c r="S828" s="20" t="str">
        <f>IF(B828="","",IF(AND(D828&lt;Vencimientos!$C$4,F828="No"),D828,""))</f>
        <v/>
      </c>
      <c r="T828" s="19" t="str">
        <f>IF(B828="","",IF(AND(D828&lt;Vencimientos!$C$4,F828="No"),RANK(S828,$S$6:$S$1001,1)+COUNTIF($S$6:S828,S828)-1,""))</f>
        <v/>
      </c>
      <c r="U828" s="20" t="str">
        <f>IF(B828="","",IF(AND(D828=Vencimientos!$C$4,F828="No"),D828,""))</f>
        <v/>
      </c>
      <c r="V828" s="19" t="str">
        <f>IF(B828="","",IF(AND(D828=Vencimientos!$C$4,F828="No"),RANK(U828,$U$6:$U$1001,1)+COUNTIF($U$6:U828,U828)-1,""))</f>
        <v/>
      </c>
      <c r="W828" s="20" t="str">
        <f>IF(B828="","",IF(AND(D828&gt;Vencimientos!$C$4,F828="No"),D828,""))</f>
        <v/>
      </c>
      <c r="X828" s="19" t="str">
        <f>IF(B828="","",IF(AND(D828&gt;Vencimientos!$C$4,F828="No"),RANK(W828,$W$6:$W$1001,1)+COUNTIF($W$6:W828,W828)-1,""))</f>
        <v/>
      </c>
    </row>
    <row r="829" spans="2:24" ht="23.1" customHeight="1">
      <c r="B829" s="24"/>
      <c r="C829" s="24"/>
      <c r="D829" s="25"/>
      <c r="E829" s="26"/>
      <c r="F829" s="27"/>
      <c r="R829" s="19">
        <v>824</v>
      </c>
      <c r="S829" s="20" t="str">
        <f>IF(B829="","",IF(AND(D829&lt;Vencimientos!$C$4,F829="No"),D829,""))</f>
        <v/>
      </c>
      <c r="T829" s="19" t="str">
        <f>IF(B829="","",IF(AND(D829&lt;Vencimientos!$C$4,F829="No"),RANK(S829,$S$6:$S$1001,1)+COUNTIF($S$6:S829,S829)-1,""))</f>
        <v/>
      </c>
      <c r="U829" s="20" t="str">
        <f>IF(B829="","",IF(AND(D829=Vencimientos!$C$4,F829="No"),D829,""))</f>
        <v/>
      </c>
      <c r="V829" s="19" t="str">
        <f>IF(B829="","",IF(AND(D829=Vencimientos!$C$4,F829="No"),RANK(U829,$U$6:$U$1001,1)+COUNTIF($U$6:U829,U829)-1,""))</f>
        <v/>
      </c>
      <c r="W829" s="20" t="str">
        <f>IF(B829="","",IF(AND(D829&gt;Vencimientos!$C$4,F829="No"),D829,""))</f>
        <v/>
      </c>
      <c r="X829" s="19" t="str">
        <f>IF(B829="","",IF(AND(D829&gt;Vencimientos!$C$4,F829="No"),RANK(W829,$W$6:$W$1001,1)+COUNTIF($W$6:W829,W829)-1,""))</f>
        <v/>
      </c>
    </row>
    <row r="830" spans="2:24" ht="23.1" customHeight="1">
      <c r="B830" s="24"/>
      <c r="C830" s="24"/>
      <c r="D830" s="25"/>
      <c r="E830" s="26"/>
      <c r="F830" s="27"/>
      <c r="R830" s="19">
        <v>825</v>
      </c>
      <c r="S830" s="20" t="str">
        <f>IF(B830="","",IF(AND(D830&lt;Vencimientos!$C$4,F830="No"),D830,""))</f>
        <v/>
      </c>
      <c r="T830" s="19" t="str">
        <f>IF(B830="","",IF(AND(D830&lt;Vencimientos!$C$4,F830="No"),RANK(S830,$S$6:$S$1001,1)+COUNTIF($S$6:S830,S830)-1,""))</f>
        <v/>
      </c>
      <c r="U830" s="20" t="str">
        <f>IF(B830="","",IF(AND(D830=Vencimientos!$C$4,F830="No"),D830,""))</f>
        <v/>
      </c>
      <c r="V830" s="19" t="str">
        <f>IF(B830="","",IF(AND(D830=Vencimientos!$C$4,F830="No"),RANK(U830,$U$6:$U$1001,1)+COUNTIF($U$6:U830,U830)-1,""))</f>
        <v/>
      </c>
      <c r="W830" s="20" t="str">
        <f>IF(B830="","",IF(AND(D830&gt;Vencimientos!$C$4,F830="No"),D830,""))</f>
        <v/>
      </c>
      <c r="X830" s="19" t="str">
        <f>IF(B830="","",IF(AND(D830&gt;Vencimientos!$C$4,F830="No"),RANK(W830,$W$6:$W$1001,1)+COUNTIF($W$6:W830,W830)-1,""))</f>
        <v/>
      </c>
    </row>
    <row r="831" spans="2:24" ht="23.1" customHeight="1">
      <c r="B831" s="24"/>
      <c r="C831" s="24"/>
      <c r="D831" s="25"/>
      <c r="E831" s="26"/>
      <c r="F831" s="27"/>
      <c r="R831" s="19">
        <v>826</v>
      </c>
      <c r="S831" s="20" t="str">
        <f>IF(B831="","",IF(AND(D831&lt;Vencimientos!$C$4,F831="No"),D831,""))</f>
        <v/>
      </c>
      <c r="T831" s="19" t="str">
        <f>IF(B831="","",IF(AND(D831&lt;Vencimientos!$C$4,F831="No"),RANK(S831,$S$6:$S$1001,1)+COUNTIF($S$6:S831,S831)-1,""))</f>
        <v/>
      </c>
      <c r="U831" s="20" t="str">
        <f>IF(B831="","",IF(AND(D831=Vencimientos!$C$4,F831="No"),D831,""))</f>
        <v/>
      </c>
      <c r="V831" s="19" t="str">
        <f>IF(B831="","",IF(AND(D831=Vencimientos!$C$4,F831="No"),RANK(U831,$U$6:$U$1001,1)+COUNTIF($U$6:U831,U831)-1,""))</f>
        <v/>
      </c>
      <c r="W831" s="20" t="str">
        <f>IF(B831="","",IF(AND(D831&gt;Vencimientos!$C$4,F831="No"),D831,""))</f>
        <v/>
      </c>
      <c r="X831" s="19" t="str">
        <f>IF(B831="","",IF(AND(D831&gt;Vencimientos!$C$4,F831="No"),RANK(W831,$W$6:$W$1001,1)+COUNTIF($W$6:W831,W831)-1,""))</f>
        <v/>
      </c>
    </row>
    <row r="832" spans="2:24" ht="23.1" customHeight="1">
      <c r="B832" s="24"/>
      <c r="C832" s="24"/>
      <c r="D832" s="25"/>
      <c r="E832" s="26"/>
      <c r="F832" s="27"/>
      <c r="R832" s="19">
        <v>827</v>
      </c>
      <c r="S832" s="20" t="str">
        <f>IF(B832="","",IF(AND(D832&lt;Vencimientos!$C$4,F832="No"),D832,""))</f>
        <v/>
      </c>
      <c r="T832" s="19" t="str">
        <f>IF(B832="","",IF(AND(D832&lt;Vencimientos!$C$4,F832="No"),RANK(S832,$S$6:$S$1001,1)+COUNTIF($S$6:S832,S832)-1,""))</f>
        <v/>
      </c>
      <c r="U832" s="20" t="str">
        <f>IF(B832="","",IF(AND(D832=Vencimientos!$C$4,F832="No"),D832,""))</f>
        <v/>
      </c>
      <c r="V832" s="19" t="str">
        <f>IF(B832="","",IF(AND(D832=Vencimientos!$C$4,F832="No"),RANK(U832,$U$6:$U$1001,1)+COUNTIF($U$6:U832,U832)-1,""))</f>
        <v/>
      </c>
      <c r="W832" s="20" t="str">
        <f>IF(B832="","",IF(AND(D832&gt;Vencimientos!$C$4,F832="No"),D832,""))</f>
        <v/>
      </c>
      <c r="X832" s="19" t="str">
        <f>IF(B832="","",IF(AND(D832&gt;Vencimientos!$C$4,F832="No"),RANK(W832,$W$6:$W$1001,1)+COUNTIF($W$6:W832,W832)-1,""))</f>
        <v/>
      </c>
    </row>
    <row r="833" spans="2:24" ht="23.1" customHeight="1">
      <c r="B833" s="24"/>
      <c r="C833" s="24"/>
      <c r="D833" s="25"/>
      <c r="E833" s="26"/>
      <c r="F833" s="27"/>
      <c r="R833" s="19">
        <v>828</v>
      </c>
      <c r="S833" s="20" t="str">
        <f>IF(B833="","",IF(AND(D833&lt;Vencimientos!$C$4,F833="No"),D833,""))</f>
        <v/>
      </c>
      <c r="T833" s="19" t="str">
        <f>IF(B833="","",IF(AND(D833&lt;Vencimientos!$C$4,F833="No"),RANK(S833,$S$6:$S$1001,1)+COUNTIF($S$6:S833,S833)-1,""))</f>
        <v/>
      </c>
      <c r="U833" s="20" t="str">
        <f>IF(B833="","",IF(AND(D833=Vencimientos!$C$4,F833="No"),D833,""))</f>
        <v/>
      </c>
      <c r="V833" s="19" t="str">
        <f>IF(B833="","",IF(AND(D833=Vencimientos!$C$4,F833="No"),RANK(U833,$U$6:$U$1001,1)+COUNTIF($U$6:U833,U833)-1,""))</f>
        <v/>
      </c>
      <c r="W833" s="20" t="str">
        <f>IF(B833="","",IF(AND(D833&gt;Vencimientos!$C$4,F833="No"),D833,""))</f>
        <v/>
      </c>
      <c r="X833" s="19" t="str">
        <f>IF(B833="","",IF(AND(D833&gt;Vencimientos!$C$4,F833="No"),RANK(W833,$W$6:$W$1001,1)+COUNTIF($W$6:W833,W833)-1,""))</f>
        <v/>
      </c>
    </row>
    <row r="834" spans="2:24" ht="23.1" customHeight="1">
      <c r="B834" s="24"/>
      <c r="C834" s="24"/>
      <c r="D834" s="25"/>
      <c r="E834" s="26"/>
      <c r="F834" s="27"/>
      <c r="R834" s="19">
        <v>829</v>
      </c>
      <c r="S834" s="20" t="str">
        <f>IF(B834="","",IF(AND(D834&lt;Vencimientos!$C$4,F834="No"),D834,""))</f>
        <v/>
      </c>
      <c r="T834" s="19" t="str">
        <f>IF(B834="","",IF(AND(D834&lt;Vencimientos!$C$4,F834="No"),RANK(S834,$S$6:$S$1001,1)+COUNTIF($S$6:S834,S834)-1,""))</f>
        <v/>
      </c>
      <c r="U834" s="20" t="str">
        <f>IF(B834="","",IF(AND(D834=Vencimientos!$C$4,F834="No"),D834,""))</f>
        <v/>
      </c>
      <c r="V834" s="19" t="str">
        <f>IF(B834="","",IF(AND(D834=Vencimientos!$C$4,F834="No"),RANK(U834,$U$6:$U$1001,1)+COUNTIF($U$6:U834,U834)-1,""))</f>
        <v/>
      </c>
      <c r="W834" s="20" t="str">
        <f>IF(B834="","",IF(AND(D834&gt;Vencimientos!$C$4,F834="No"),D834,""))</f>
        <v/>
      </c>
      <c r="X834" s="19" t="str">
        <f>IF(B834="","",IF(AND(D834&gt;Vencimientos!$C$4,F834="No"),RANK(W834,$W$6:$W$1001,1)+COUNTIF($W$6:W834,W834)-1,""))</f>
        <v/>
      </c>
    </row>
    <row r="835" spans="2:24" ht="23.1" customHeight="1">
      <c r="B835" s="24"/>
      <c r="C835" s="24"/>
      <c r="D835" s="25"/>
      <c r="E835" s="26"/>
      <c r="F835" s="27"/>
      <c r="R835" s="19">
        <v>830</v>
      </c>
      <c r="S835" s="20" t="str">
        <f>IF(B835="","",IF(AND(D835&lt;Vencimientos!$C$4,F835="No"),D835,""))</f>
        <v/>
      </c>
      <c r="T835" s="19" t="str">
        <f>IF(B835="","",IF(AND(D835&lt;Vencimientos!$C$4,F835="No"),RANK(S835,$S$6:$S$1001,1)+COUNTIF($S$6:S835,S835)-1,""))</f>
        <v/>
      </c>
      <c r="U835" s="20" t="str">
        <f>IF(B835="","",IF(AND(D835=Vencimientos!$C$4,F835="No"),D835,""))</f>
        <v/>
      </c>
      <c r="V835" s="19" t="str">
        <f>IF(B835="","",IF(AND(D835=Vencimientos!$C$4,F835="No"),RANK(U835,$U$6:$U$1001,1)+COUNTIF($U$6:U835,U835)-1,""))</f>
        <v/>
      </c>
      <c r="W835" s="20" t="str">
        <f>IF(B835="","",IF(AND(D835&gt;Vencimientos!$C$4,F835="No"),D835,""))</f>
        <v/>
      </c>
      <c r="X835" s="19" t="str">
        <f>IF(B835="","",IF(AND(D835&gt;Vencimientos!$C$4,F835="No"),RANK(W835,$W$6:$W$1001,1)+COUNTIF($W$6:W835,W835)-1,""))</f>
        <v/>
      </c>
    </row>
    <row r="836" spans="2:24" ht="23.1" customHeight="1">
      <c r="B836" s="24"/>
      <c r="C836" s="24"/>
      <c r="D836" s="25"/>
      <c r="E836" s="26"/>
      <c r="F836" s="27"/>
      <c r="R836" s="19">
        <v>831</v>
      </c>
      <c r="S836" s="20" t="str">
        <f>IF(B836="","",IF(AND(D836&lt;Vencimientos!$C$4,F836="No"),D836,""))</f>
        <v/>
      </c>
      <c r="T836" s="19" t="str">
        <f>IF(B836="","",IF(AND(D836&lt;Vencimientos!$C$4,F836="No"),RANK(S836,$S$6:$S$1001,1)+COUNTIF($S$6:S836,S836)-1,""))</f>
        <v/>
      </c>
      <c r="U836" s="20" t="str">
        <f>IF(B836="","",IF(AND(D836=Vencimientos!$C$4,F836="No"),D836,""))</f>
        <v/>
      </c>
      <c r="V836" s="19" t="str">
        <f>IF(B836="","",IF(AND(D836=Vencimientos!$C$4,F836="No"),RANK(U836,$U$6:$U$1001,1)+COUNTIF($U$6:U836,U836)-1,""))</f>
        <v/>
      </c>
      <c r="W836" s="20" t="str">
        <f>IF(B836="","",IF(AND(D836&gt;Vencimientos!$C$4,F836="No"),D836,""))</f>
        <v/>
      </c>
      <c r="X836" s="19" t="str">
        <f>IF(B836="","",IF(AND(D836&gt;Vencimientos!$C$4,F836="No"),RANK(W836,$W$6:$W$1001,1)+COUNTIF($W$6:W836,W836)-1,""))</f>
        <v/>
      </c>
    </row>
    <row r="837" spans="2:24" ht="23.1" customHeight="1">
      <c r="B837" s="24"/>
      <c r="C837" s="24"/>
      <c r="D837" s="25"/>
      <c r="E837" s="26"/>
      <c r="F837" s="27"/>
      <c r="R837" s="19">
        <v>832</v>
      </c>
      <c r="S837" s="20" t="str">
        <f>IF(B837="","",IF(AND(D837&lt;Vencimientos!$C$4,F837="No"),D837,""))</f>
        <v/>
      </c>
      <c r="T837" s="19" t="str">
        <f>IF(B837="","",IF(AND(D837&lt;Vencimientos!$C$4,F837="No"),RANK(S837,$S$6:$S$1001,1)+COUNTIF($S$6:S837,S837)-1,""))</f>
        <v/>
      </c>
      <c r="U837" s="20" t="str">
        <f>IF(B837="","",IF(AND(D837=Vencimientos!$C$4,F837="No"),D837,""))</f>
        <v/>
      </c>
      <c r="V837" s="19" t="str">
        <f>IF(B837="","",IF(AND(D837=Vencimientos!$C$4,F837="No"),RANK(U837,$U$6:$U$1001,1)+COUNTIF($U$6:U837,U837)-1,""))</f>
        <v/>
      </c>
      <c r="W837" s="20" t="str">
        <f>IF(B837="","",IF(AND(D837&gt;Vencimientos!$C$4,F837="No"),D837,""))</f>
        <v/>
      </c>
      <c r="X837" s="19" t="str">
        <f>IF(B837="","",IF(AND(D837&gt;Vencimientos!$C$4,F837="No"),RANK(W837,$W$6:$W$1001,1)+COUNTIF($W$6:W837,W837)-1,""))</f>
        <v/>
      </c>
    </row>
    <row r="838" spans="2:24" ht="23.1" customHeight="1">
      <c r="B838" s="24"/>
      <c r="C838" s="24"/>
      <c r="D838" s="25"/>
      <c r="E838" s="26"/>
      <c r="F838" s="27"/>
      <c r="R838" s="19">
        <v>833</v>
      </c>
      <c r="S838" s="20" t="str">
        <f>IF(B838="","",IF(AND(D838&lt;Vencimientos!$C$4,F838="No"),D838,""))</f>
        <v/>
      </c>
      <c r="T838" s="19" t="str">
        <f>IF(B838="","",IF(AND(D838&lt;Vencimientos!$C$4,F838="No"),RANK(S838,$S$6:$S$1001,1)+COUNTIF($S$6:S838,S838)-1,""))</f>
        <v/>
      </c>
      <c r="U838" s="20" t="str">
        <f>IF(B838="","",IF(AND(D838=Vencimientos!$C$4,F838="No"),D838,""))</f>
        <v/>
      </c>
      <c r="V838" s="19" t="str">
        <f>IF(B838="","",IF(AND(D838=Vencimientos!$C$4,F838="No"),RANK(U838,$U$6:$U$1001,1)+COUNTIF($U$6:U838,U838)-1,""))</f>
        <v/>
      </c>
      <c r="W838" s="20" t="str">
        <f>IF(B838="","",IF(AND(D838&gt;Vencimientos!$C$4,F838="No"),D838,""))</f>
        <v/>
      </c>
      <c r="X838" s="19" t="str">
        <f>IF(B838="","",IF(AND(D838&gt;Vencimientos!$C$4,F838="No"),RANK(W838,$W$6:$W$1001,1)+COUNTIF($W$6:W838,W838)-1,""))</f>
        <v/>
      </c>
    </row>
    <row r="839" spans="2:24" ht="23.1" customHeight="1">
      <c r="B839" s="24"/>
      <c r="C839" s="24"/>
      <c r="D839" s="25"/>
      <c r="E839" s="26"/>
      <c r="F839" s="27"/>
      <c r="R839" s="19">
        <v>834</v>
      </c>
      <c r="S839" s="20" t="str">
        <f>IF(B839="","",IF(AND(D839&lt;Vencimientos!$C$4,F839="No"),D839,""))</f>
        <v/>
      </c>
      <c r="T839" s="19" t="str">
        <f>IF(B839="","",IF(AND(D839&lt;Vencimientos!$C$4,F839="No"),RANK(S839,$S$6:$S$1001,1)+COUNTIF($S$6:S839,S839)-1,""))</f>
        <v/>
      </c>
      <c r="U839" s="20" t="str">
        <f>IF(B839="","",IF(AND(D839=Vencimientos!$C$4,F839="No"),D839,""))</f>
        <v/>
      </c>
      <c r="V839" s="19" t="str">
        <f>IF(B839="","",IF(AND(D839=Vencimientos!$C$4,F839="No"),RANK(U839,$U$6:$U$1001,1)+COUNTIF($U$6:U839,U839)-1,""))</f>
        <v/>
      </c>
      <c r="W839" s="20" t="str">
        <f>IF(B839="","",IF(AND(D839&gt;Vencimientos!$C$4,F839="No"),D839,""))</f>
        <v/>
      </c>
      <c r="X839" s="19" t="str">
        <f>IF(B839="","",IF(AND(D839&gt;Vencimientos!$C$4,F839="No"),RANK(W839,$W$6:$W$1001,1)+COUNTIF($W$6:W839,W839)-1,""))</f>
        <v/>
      </c>
    </row>
    <row r="840" spans="2:24" ht="23.1" customHeight="1">
      <c r="B840" s="24"/>
      <c r="C840" s="24"/>
      <c r="D840" s="25"/>
      <c r="E840" s="26"/>
      <c r="F840" s="27"/>
      <c r="R840" s="19">
        <v>835</v>
      </c>
      <c r="S840" s="20" t="str">
        <f>IF(B840="","",IF(AND(D840&lt;Vencimientos!$C$4,F840="No"),D840,""))</f>
        <v/>
      </c>
      <c r="T840" s="19" t="str">
        <f>IF(B840="","",IF(AND(D840&lt;Vencimientos!$C$4,F840="No"),RANK(S840,$S$6:$S$1001,1)+COUNTIF($S$6:S840,S840)-1,""))</f>
        <v/>
      </c>
      <c r="U840" s="20" t="str">
        <f>IF(B840="","",IF(AND(D840=Vencimientos!$C$4,F840="No"),D840,""))</f>
        <v/>
      </c>
      <c r="V840" s="19" t="str">
        <f>IF(B840="","",IF(AND(D840=Vencimientos!$C$4,F840="No"),RANK(U840,$U$6:$U$1001,1)+COUNTIF($U$6:U840,U840)-1,""))</f>
        <v/>
      </c>
      <c r="W840" s="20" t="str">
        <f>IF(B840="","",IF(AND(D840&gt;Vencimientos!$C$4,F840="No"),D840,""))</f>
        <v/>
      </c>
      <c r="X840" s="19" t="str">
        <f>IF(B840="","",IF(AND(D840&gt;Vencimientos!$C$4,F840="No"),RANK(W840,$W$6:$W$1001,1)+COUNTIF($W$6:W840,W840)-1,""))</f>
        <v/>
      </c>
    </row>
    <row r="841" spans="2:24" ht="23.1" customHeight="1">
      <c r="B841" s="24"/>
      <c r="C841" s="24"/>
      <c r="D841" s="25"/>
      <c r="E841" s="26"/>
      <c r="F841" s="27"/>
      <c r="R841" s="19">
        <v>836</v>
      </c>
      <c r="S841" s="20" t="str">
        <f>IF(B841="","",IF(AND(D841&lt;Vencimientos!$C$4,F841="No"),D841,""))</f>
        <v/>
      </c>
      <c r="T841" s="19" t="str">
        <f>IF(B841="","",IF(AND(D841&lt;Vencimientos!$C$4,F841="No"),RANK(S841,$S$6:$S$1001,1)+COUNTIF($S$6:S841,S841)-1,""))</f>
        <v/>
      </c>
      <c r="U841" s="20" t="str">
        <f>IF(B841="","",IF(AND(D841=Vencimientos!$C$4,F841="No"),D841,""))</f>
        <v/>
      </c>
      <c r="V841" s="19" t="str">
        <f>IF(B841="","",IF(AND(D841=Vencimientos!$C$4,F841="No"),RANK(U841,$U$6:$U$1001,1)+COUNTIF($U$6:U841,U841)-1,""))</f>
        <v/>
      </c>
      <c r="W841" s="20" t="str">
        <f>IF(B841="","",IF(AND(D841&gt;Vencimientos!$C$4,F841="No"),D841,""))</f>
        <v/>
      </c>
      <c r="X841" s="19" t="str">
        <f>IF(B841="","",IF(AND(D841&gt;Vencimientos!$C$4,F841="No"),RANK(W841,$W$6:$W$1001,1)+COUNTIF($W$6:W841,W841)-1,""))</f>
        <v/>
      </c>
    </row>
    <row r="842" spans="2:24" ht="23.1" customHeight="1">
      <c r="B842" s="24"/>
      <c r="C842" s="24"/>
      <c r="D842" s="25"/>
      <c r="E842" s="26"/>
      <c r="F842" s="27"/>
      <c r="R842" s="19">
        <v>837</v>
      </c>
      <c r="S842" s="20" t="str">
        <f>IF(B842="","",IF(AND(D842&lt;Vencimientos!$C$4,F842="No"),D842,""))</f>
        <v/>
      </c>
      <c r="T842" s="19" t="str">
        <f>IF(B842="","",IF(AND(D842&lt;Vencimientos!$C$4,F842="No"),RANK(S842,$S$6:$S$1001,1)+COUNTIF($S$6:S842,S842)-1,""))</f>
        <v/>
      </c>
      <c r="U842" s="20" t="str">
        <f>IF(B842="","",IF(AND(D842=Vencimientos!$C$4,F842="No"),D842,""))</f>
        <v/>
      </c>
      <c r="V842" s="19" t="str">
        <f>IF(B842="","",IF(AND(D842=Vencimientos!$C$4,F842="No"),RANK(U842,$U$6:$U$1001,1)+COUNTIF($U$6:U842,U842)-1,""))</f>
        <v/>
      </c>
      <c r="W842" s="20" t="str">
        <f>IF(B842="","",IF(AND(D842&gt;Vencimientos!$C$4,F842="No"),D842,""))</f>
        <v/>
      </c>
      <c r="X842" s="19" t="str">
        <f>IF(B842="","",IF(AND(D842&gt;Vencimientos!$C$4,F842="No"),RANK(W842,$W$6:$W$1001,1)+COUNTIF($W$6:W842,W842)-1,""))</f>
        <v/>
      </c>
    </row>
    <row r="843" spans="2:24" ht="23.1" customHeight="1">
      <c r="B843" s="24"/>
      <c r="C843" s="24"/>
      <c r="D843" s="25"/>
      <c r="E843" s="26"/>
      <c r="F843" s="27"/>
      <c r="R843" s="19">
        <v>838</v>
      </c>
      <c r="S843" s="20" t="str">
        <f>IF(B843="","",IF(AND(D843&lt;Vencimientos!$C$4,F843="No"),D843,""))</f>
        <v/>
      </c>
      <c r="T843" s="19" t="str">
        <f>IF(B843="","",IF(AND(D843&lt;Vencimientos!$C$4,F843="No"),RANK(S843,$S$6:$S$1001,1)+COUNTIF($S$6:S843,S843)-1,""))</f>
        <v/>
      </c>
      <c r="U843" s="20" t="str">
        <f>IF(B843="","",IF(AND(D843=Vencimientos!$C$4,F843="No"),D843,""))</f>
        <v/>
      </c>
      <c r="V843" s="19" t="str">
        <f>IF(B843="","",IF(AND(D843=Vencimientos!$C$4,F843="No"),RANK(U843,$U$6:$U$1001,1)+COUNTIF($U$6:U843,U843)-1,""))</f>
        <v/>
      </c>
      <c r="W843" s="20" t="str">
        <f>IF(B843="","",IF(AND(D843&gt;Vencimientos!$C$4,F843="No"),D843,""))</f>
        <v/>
      </c>
      <c r="X843" s="19" t="str">
        <f>IF(B843="","",IF(AND(D843&gt;Vencimientos!$C$4,F843="No"),RANK(W843,$W$6:$W$1001,1)+COUNTIF($W$6:W843,W843)-1,""))</f>
        <v/>
      </c>
    </row>
    <row r="844" spans="2:24" ht="23.1" customHeight="1">
      <c r="B844" s="24"/>
      <c r="C844" s="24"/>
      <c r="D844" s="25"/>
      <c r="E844" s="26"/>
      <c r="F844" s="27"/>
      <c r="R844" s="19">
        <v>839</v>
      </c>
      <c r="S844" s="20" t="str">
        <f>IF(B844="","",IF(AND(D844&lt;Vencimientos!$C$4,F844="No"),D844,""))</f>
        <v/>
      </c>
      <c r="T844" s="19" t="str">
        <f>IF(B844="","",IF(AND(D844&lt;Vencimientos!$C$4,F844="No"),RANK(S844,$S$6:$S$1001,1)+COUNTIF($S$6:S844,S844)-1,""))</f>
        <v/>
      </c>
      <c r="U844" s="20" t="str">
        <f>IF(B844="","",IF(AND(D844=Vencimientos!$C$4,F844="No"),D844,""))</f>
        <v/>
      </c>
      <c r="V844" s="19" t="str">
        <f>IF(B844="","",IF(AND(D844=Vencimientos!$C$4,F844="No"),RANK(U844,$U$6:$U$1001,1)+COUNTIF($U$6:U844,U844)-1,""))</f>
        <v/>
      </c>
      <c r="W844" s="20" t="str">
        <f>IF(B844="","",IF(AND(D844&gt;Vencimientos!$C$4,F844="No"),D844,""))</f>
        <v/>
      </c>
      <c r="X844" s="19" t="str">
        <f>IF(B844="","",IF(AND(D844&gt;Vencimientos!$C$4,F844="No"),RANK(W844,$W$6:$W$1001,1)+COUNTIF($W$6:W844,W844)-1,""))</f>
        <v/>
      </c>
    </row>
    <row r="845" spans="2:24" ht="23.1" customHeight="1">
      <c r="B845" s="24"/>
      <c r="C845" s="24"/>
      <c r="D845" s="25"/>
      <c r="E845" s="26"/>
      <c r="F845" s="27"/>
      <c r="R845" s="19">
        <v>840</v>
      </c>
      <c r="S845" s="20" t="str">
        <f>IF(B845="","",IF(AND(D845&lt;Vencimientos!$C$4,F845="No"),D845,""))</f>
        <v/>
      </c>
      <c r="T845" s="19" t="str">
        <f>IF(B845="","",IF(AND(D845&lt;Vencimientos!$C$4,F845="No"),RANK(S845,$S$6:$S$1001,1)+COUNTIF($S$6:S845,S845)-1,""))</f>
        <v/>
      </c>
      <c r="U845" s="20" t="str">
        <f>IF(B845="","",IF(AND(D845=Vencimientos!$C$4,F845="No"),D845,""))</f>
        <v/>
      </c>
      <c r="V845" s="19" t="str">
        <f>IF(B845="","",IF(AND(D845=Vencimientos!$C$4,F845="No"),RANK(U845,$U$6:$U$1001,1)+COUNTIF($U$6:U845,U845)-1,""))</f>
        <v/>
      </c>
      <c r="W845" s="20" t="str">
        <f>IF(B845="","",IF(AND(D845&gt;Vencimientos!$C$4,F845="No"),D845,""))</f>
        <v/>
      </c>
      <c r="X845" s="19" t="str">
        <f>IF(B845="","",IF(AND(D845&gt;Vencimientos!$C$4,F845="No"),RANK(W845,$W$6:$W$1001,1)+COUNTIF($W$6:W845,W845)-1,""))</f>
        <v/>
      </c>
    </row>
    <row r="846" spans="2:24" ht="23.1" customHeight="1">
      <c r="B846" s="24"/>
      <c r="C846" s="24"/>
      <c r="D846" s="25"/>
      <c r="E846" s="26"/>
      <c r="F846" s="27"/>
      <c r="R846" s="19">
        <v>841</v>
      </c>
      <c r="S846" s="20" t="str">
        <f>IF(B846="","",IF(AND(D846&lt;Vencimientos!$C$4,F846="No"),D846,""))</f>
        <v/>
      </c>
      <c r="T846" s="19" t="str">
        <f>IF(B846="","",IF(AND(D846&lt;Vencimientos!$C$4,F846="No"),RANK(S846,$S$6:$S$1001,1)+COUNTIF($S$6:S846,S846)-1,""))</f>
        <v/>
      </c>
      <c r="U846" s="20" t="str">
        <f>IF(B846="","",IF(AND(D846=Vencimientos!$C$4,F846="No"),D846,""))</f>
        <v/>
      </c>
      <c r="V846" s="19" t="str">
        <f>IF(B846="","",IF(AND(D846=Vencimientos!$C$4,F846="No"),RANK(U846,$U$6:$U$1001,1)+COUNTIF($U$6:U846,U846)-1,""))</f>
        <v/>
      </c>
      <c r="W846" s="20" t="str">
        <f>IF(B846="","",IF(AND(D846&gt;Vencimientos!$C$4,F846="No"),D846,""))</f>
        <v/>
      </c>
      <c r="X846" s="19" t="str">
        <f>IF(B846="","",IF(AND(D846&gt;Vencimientos!$C$4,F846="No"),RANK(W846,$W$6:$W$1001,1)+COUNTIF($W$6:W846,W846)-1,""))</f>
        <v/>
      </c>
    </row>
    <row r="847" spans="2:24" ht="23.1" customHeight="1">
      <c r="B847" s="24"/>
      <c r="C847" s="24"/>
      <c r="D847" s="25"/>
      <c r="E847" s="26"/>
      <c r="F847" s="27"/>
      <c r="R847" s="19">
        <v>842</v>
      </c>
      <c r="S847" s="20" t="str">
        <f>IF(B847="","",IF(AND(D847&lt;Vencimientos!$C$4,F847="No"),D847,""))</f>
        <v/>
      </c>
      <c r="T847" s="19" t="str">
        <f>IF(B847="","",IF(AND(D847&lt;Vencimientos!$C$4,F847="No"),RANK(S847,$S$6:$S$1001,1)+COUNTIF($S$6:S847,S847)-1,""))</f>
        <v/>
      </c>
      <c r="U847" s="20" t="str">
        <f>IF(B847="","",IF(AND(D847=Vencimientos!$C$4,F847="No"),D847,""))</f>
        <v/>
      </c>
      <c r="V847" s="19" t="str">
        <f>IF(B847="","",IF(AND(D847=Vencimientos!$C$4,F847="No"),RANK(U847,$U$6:$U$1001,1)+COUNTIF($U$6:U847,U847)-1,""))</f>
        <v/>
      </c>
      <c r="W847" s="20" t="str">
        <f>IF(B847="","",IF(AND(D847&gt;Vencimientos!$C$4,F847="No"),D847,""))</f>
        <v/>
      </c>
      <c r="X847" s="19" t="str">
        <f>IF(B847="","",IF(AND(D847&gt;Vencimientos!$C$4,F847="No"),RANK(W847,$W$6:$W$1001,1)+COUNTIF($W$6:W847,W847)-1,""))</f>
        <v/>
      </c>
    </row>
    <row r="848" spans="2:24" ht="23.1" customHeight="1">
      <c r="B848" s="24"/>
      <c r="C848" s="24"/>
      <c r="D848" s="25"/>
      <c r="E848" s="26"/>
      <c r="F848" s="27"/>
      <c r="R848" s="19">
        <v>843</v>
      </c>
      <c r="S848" s="20" t="str">
        <f>IF(B848="","",IF(AND(D848&lt;Vencimientos!$C$4,F848="No"),D848,""))</f>
        <v/>
      </c>
      <c r="T848" s="19" t="str">
        <f>IF(B848="","",IF(AND(D848&lt;Vencimientos!$C$4,F848="No"),RANK(S848,$S$6:$S$1001,1)+COUNTIF($S$6:S848,S848)-1,""))</f>
        <v/>
      </c>
      <c r="U848" s="20" t="str">
        <f>IF(B848="","",IF(AND(D848=Vencimientos!$C$4,F848="No"),D848,""))</f>
        <v/>
      </c>
      <c r="V848" s="19" t="str">
        <f>IF(B848="","",IF(AND(D848=Vencimientos!$C$4,F848="No"),RANK(U848,$U$6:$U$1001,1)+COUNTIF($U$6:U848,U848)-1,""))</f>
        <v/>
      </c>
      <c r="W848" s="20" t="str">
        <f>IF(B848="","",IF(AND(D848&gt;Vencimientos!$C$4,F848="No"),D848,""))</f>
        <v/>
      </c>
      <c r="X848" s="19" t="str">
        <f>IF(B848="","",IF(AND(D848&gt;Vencimientos!$C$4,F848="No"),RANK(W848,$W$6:$W$1001,1)+COUNTIF($W$6:W848,W848)-1,""))</f>
        <v/>
      </c>
    </row>
    <row r="849" spans="2:24" ht="23.1" customHeight="1">
      <c r="B849" s="24"/>
      <c r="C849" s="24"/>
      <c r="D849" s="25"/>
      <c r="E849" s="26"/>
      <c r="F849" s="27"/>
      <c r="R849" s="19">
        <v>844</v>
      </c>
      <c r="S849" s="20" t="str">
        <f>IF(B849="","",IF(AND(D849&lt;Vencimientos!$C$4,F849="No"),D849,""))</f>
        <v/>
      </c>
      <c r="T849" s="19" t="str">
        <f>IF(B849="","",IF(AND(D849&lt;Vencimientos!$C$4,F849="No"),RANK(S849,$S$6:$S$1001,1)+COUNTIF($S$6:S849,S849)-1,""))</f>
        <v/>
      </c>
      <c r="U849" s="20" t="str">
        <f>IF(B849="","",IF(AND(D849=Vencimientos!$C$4,F849="No"),D849,""))</f>
        <v/>
      </c>
      <c r="V849" s="19" t="str">
        <f>IF(B849="","",IF(AND(D849=Vencimientos!$C$4,F849="No"),RANK(U849,$U$6:$U$1001,1)+COUNTIF($U$6:U849,U849)-1,""))</f>
        <v/>
      </c>
      <c r="W849" s="20" t="str">
        <f>IF(B849="","",IF(AND(D849&gt;Vencimientos!$C$4,F849="No"),D849,""))</f>
        <v/>
      </c>
      <c r="X849" s="19" t="str">
        <f>IF(B849="","",IF(AND(D849&gt;Vencimientos!$C$4,F849="No"),RANK(W849,$W$6:$W$1001,1)+COUNTIF($W$6:W849,W849)-1,""))</f>
        <v/>
      </c>
    </row>
    <row r="850" spans="2:24" ht="23.1" customHeight="1">
      <c r="B850" s="24"/>
      <c r="C850" s="24"/>
      <c r="D850" s="25"/>
      <c r="E850" s="26"/>
      <c r="F850" s="27"/>
      <c r="R850" s="19">
        <v>845</v>
      </c>
      <c r="S850" s="20" t="str">
        <f>IF(B850="","",IF(AND(D850&lt;Vencimientos!$C$4,F850="No"),D850,""))</f>
        <v/>
      </c>
      <c r="T850" s="19" t="str">
        <f>IF(B850="","",IF(AND(D850&lt;Vencimientos!$C$4,F850="No"),RANK(S850,$S$6:$S$1001,1)+COUNTIF($S$6:S850,S850)-1,""))</f>
        <v/>
      </c>
      <c r="U850" s="20" t="str">
        <f>IF(B850="","",IF(AND(D850=Vencimientos!$C$4,F850="No"),D850,""))</f>
        <v/>
      </c>
      <c r="V850" s="19" t="str">
        <f>IF(B850="","",IF(AND(D850=Vencimientos!$C$4,F850="No"),RANK(U850,$U$6:$U$1001,1)+COUNTIF($U$6:U850,U850)-1,""))</f>
        <v/>
      </c>
      <c r="W850" s="20" t="str">
        <f>IF(B850="","",IF(AND(D850&gt;Vencimientos!$C$4,F850="No"),D850,""))</f>
        <v/>
      </c>
      <c r="X850" s="19" t="str">
        <f>IF(B850="","",IF(AND(D850&gt;Vencimientos!$C$4,F850="No"),RANK(W850,$W$6:$W$1001,1)+COUNTIF($W$6:W850,W850)-1,""))</f>
        <v/>
      </c>
    </row>
    <row r="851" spans="2:24" ht="23.1" customHeight="1">
      <c r="B851" s="24"/>
      <c r="C851" s="24"/>
      <c r="D851" s="25"/>
      <c r="E851" s="26"/>
      <c r="F851" s="27"/>
      <c r="R851" s="19">
        <v>846</v>
      </c>
      <c r="S851" s="20" t="str">
        <f>IF(B851="","",IF(AND(D851&lt;Vencimientos!$C$4,F851="No"),D851,""))</f>
        <v/>
      </c>
      <c r="T851" s="19" t="str">
        <f>IF(B851="","",IF(AND(D851&lt;Vencimientos!$C$4,F851="No"),RANK(S851,$S$6:$S$1001,1)+COUNTIF($S$6:S851,S851)-1,""))</f>
        <v/>
      </c>
      <c r="U851" s="20" t="str">
        <f>IF(B851="","",IF(AND(D851=Vencimientos!$C$4,F851="No"),D851,""))</f>
        <v/>
      </c>
      <c r="V851" s="19" t="str">
        <f>IF(B851="","",IF(AND(D851=Vencimientos!$C$4,F851="No"),RANK(U851,$U$6:$U$1001,1)+COUNTIF($U$6:U851,U851)-1,""))</f>
        <v/>
      </c>
      <c r="W851" s="20" t="str">
        <f>IF(B851="","",IF(AND(D851&gt;Vencimientos!$C$4,F851="No"),D851,""))</f>
        <v/>
      </c>
      <c r="X851" s="19" t="str">
        <f>IF(B851="","",IF(AND(D851&gt;Vencimientos!$C$4,F851="No"),RANK(W851,$W$6:$W$1001,1)+COUNTIF($W$6:W851,W851)-1,""))</f>
        <v/>
      </c>
    </row>
    <row r="852" spans="2:24" ht="23.1" customHeight="1">
      <c r="B852" s="24"/>
      <c r="C852" s="24"/>
      <c r="D852" s="25"/>
      <c r="E852" s="26"/>
      <c r="F852" s="27"/>
      <c r="R852" s="19">
        <v>847</v>
      </c>
      <c r="S852" s="20" t="str">
        <f>IF(B852="","",IF(AND(D852&lt;Vencimientos!$C$4,F852="No"),D852,""))</f>
        <v/>
      </c>
      <c r="T852" s="19" t="str">
        <f>IF(B852="","",IF(AND(D852&lt;Vencimientos!$C$4,F852="No"),RANK(S852,$S$6:$S$1001,1)+COUNTIF($S$6:S852,S852)-1,""))</f>
        <v/>
      </c>
      <c r="U852" s="20" t="str">
        <f>IF(B852="","",IF(AND(D852=Vencimientos!$C$4,F852="No"),D852,""))</f>
        <v/>
      </c>
      <c r="V852" s="19" t="str">
        <f>IF(B852="","",IF(AND(D852=Vencimientos!$C$4,F852="No"),RANK(U852,$U$6:$U$1001,1)+COUNTIF($U$6:U852,U852)-1,""))</f>
        <v/>
      </c>
      <c r="W852" s="20" t="str">
        <f>IF(B852="","",IF(AND(D852&gt;Vencimientos!$C$4,F852="No"),D852,""))</f>
        <v/>
      </c>
      <c r="X852" s="19" t="str">
        <f>IF(B852="","",IF(AND(D852&gt;Vencimientos!$C$4,F852="No"),RANK(W852,$W$6:$W$1001,1)+COUNTIF($W$6:W852,W852)-1,""))</f>
        <v/>
      </c>
    </row>
    <row r="853" spans="2:24" ht="23.1" customHeight="1">
      <c r="B853" s="24"/>
      <c r="C853" s="24"/>
      <c r="D853" s="25"/>
      <c r="E853" s="26"/>
      <c r="F853" s="27"/>
      <c r="R853" s="19">
        <v>848</v>
      </c>
      <c r="S853" s="20" t="str">
        <f>IF(B853="","",IF(AND(D853&lt;Vencimientos!$C$4,F853="No"),D853,""))</f>
        <v/>
      </c>
      <c r="T853" s="19" t="str">
        <f>IF(B853="","",IF(AND(D853&lt;Vencimientos!$C$4,F853="No"),RANK(S853,$S$6:$S$1001,1)+COUNTIF($S$6:S853,S853)-1,""))</f>
        <v/>
      </c>
      <c r="U853" s="20" t="str">
        <f>IF(B853="","",IF(AND(D853=Vencimientos!$C$4,F853="No"),D853,""))</f>
        <v/>
      </c>
      <c r="V853" s="19" t="str">
        <f>IF(B853="","",IF(AND(D853=Vencimientos!$C$4,F853="No"),RANK(U853,$U$6:$U$1001,1)+COUNTIF($U$6:U853,U853)-1,""))</f>
        <v/>
      </c>
      <c r="W853" s="20" t="str">
        <f>IF(B853="","",IF(AND(D853&gt;Vencimientos!$C$4,F853="No"),D853,""))</f>
        <v/>
      </c>
      <c r="X853" s="19" t="str">
        <f>IF(B853="","",IF(AND(D853&gt;Vencimientos!$C$4,F853="No"),RANK(W853,$W$6:$W$1001,1)+COUNTIF($W$6:W853,W853)-1,""))</f>
        <v/>
      </c>
    </row>
    <row r="854" spans="2:24" ht="23.1" customHeight="1">
      <c r="B854" s="24"/>
      <c r="C854" s="24"/>
      <c r="D854" s="25"/>
      <c r="E854" s="26"/>
      <c r="F854" s="27"/>
      <c r="R854" s="19">
        <v>849</v>
      </c>
      <c r="S854" s="20" t="str">
        <f>IF(B854="","",IF(AND(D854&lt;Vencimientos!$C$4,F854="No"),D854,""))</f>
        <v/>
      </c>
      <c r="T854" s="19" t="str">
        <f>IF(B854="","",IF(AND(D854&lt;Vencimientos!$C$4,F854="No"),RANK(S854,$S$6:$S$1001,1)+COUNTIF($S$6:S854,S854)-1,""))</f>
        <v/>
      </c>
      <c r="U854" s="20" t="str">
        <f>IF(B854="","",IF(AND(D854=Vencimientos!$C$4,F854="No"),D854,""))</f>
        <v/>
      </c>
      <c r="V854" s="19" t="str">
        <f>IF(B854="","",IF(AND(D854=Vencimientos!$C$4,F854="No"),RANK(U854,$U$6:$U$1001,1)+COUNTIF($U$6:U854,U854)-1,""))</f>
        <v/>
      </c>
      <c r="W854" s="20" t="str">
        <f>IF(B854="","",IF(AND(D854&gt;Vencimientos!$C$4,F854="No"),D854,""))</f>
        <v/>
      </c>
      <c r="X854" s="19" t="str">
        <f>IF(B854="","",IF(AND(D854&gt;Vencimientos!$C$4,F854="No"),RANK(W854,$W$6:$W$1001,1)+COUNTIF($W$6:W854,W854)-1,""))</f>
        <v/>
      </c>
    </row>
    <row r="855" spans="2:24" ht="23.1" customHeight="1">
      <c r="B855" s="24"/>
      <c r="C855" s="24"/>
      <c r="D855" s="25"/>
      <c r="E855" s="26"/>
      <c r="F855" s="27"/>
      <c r="R855" s="19">
        <v>850</v>
      </c>
      <c r="S855" s="20" t="str">
        <f>IF(B855="","",IF(AND(D855&lt;Vencimientos!$C$4,F855="No"),D855,""))</f>
        <v/>
      </c>
      <c r="T855" s="19" t="str">
        <f>IF(B855="","",IF(AND(D855&lt;Vencimientos!$C$4,F855="No"),RANK(S855,$S$6:$S$1001,1)+COUNTIF($S$6:S855,S855)-1,""))</f>
        <v/>
      </c>
      <c r="U855" s="20" t="str">
        <f>IF(B855="","",IF(AND(D855=Vencimientos!$C$4,F855="No"),D855,""))</f>
        <v/>
      </c>
      <c r="V855" s="19" t="str">
        <f>IF(B855="","",IF(AND(D855=Vencimientos!$C$4,F855="No"),RANK(U855,$U$6:$U$1001,1)+COUNTIF($U$6:U855,U855)-1,""))</f>
        <v/>
      </c>
      <c r="W855" s="20" t="str">
        <f>IF(B855="","",IF(AND(D855&gt;Vencimientos!$C$4,F855="No"),D855,""))</f>
        <v/>
      </c>
      <c r="X855" s="19" t="str">
        <f>IF(B855="","",IF(AND(D855&gt;Vencimientos!$C$4,F855="No"),RANK(W855,$W$6:$W$1001,1)+COUNTIF($W$6:W855,W855)-1,""))</f>
        <v/>
      </c>
    </row>
    <row r="856" spans="2:24" ht="23.1" customHeight="1">
      <c r="B856" s="24"/>
      <c r="C856" s="24"/>
      <c r="D856" s="25"/>
      <c r="E856" s="26"/>
      <c r="F856" s="27"/>
      <c r="R856" s="19">
        <v>851</v>
      </c>
      <c r="S856" s="20" t="str">
        <f>IF(B856="","",IF(AND(D856&lt;Vencimientos!$C$4,F856="No"),D856,""))</f>
        <v/>
      </c>
      <c r="T856" s="19" t="str">
        <f>IF(B856="","",IF(AND(D856&lt;Vencimientos!$C$4,F856="No"),RANK(S856,$S$6:$S$1001,1)+COUNTIF($S$6:S856,S856)-1,""))</f>
        <v/>
      </c>
      <c r="U856" s="20" t="str">
        <f>IF(B856="","",IF(AND(D856=Vencimientos!$C$4,F856="No"),D856,""))</f>
        <v/>
      </c>
      <c r="V856" s="19" t="str">
        <f>IF(B856="","",IF(AND(D856=Vencimientos!$C$4,F856="No"),RANK(U856,$U$6:$U$1001,1)+COUNTIF($U$6:U856,U856)-1,""))</f>
        <v/>
      </c>
      <c r="W856" s="20" t="str">
        <f>IF(B856="","",IF(AND(D856&gt;Vencimientos!$C$4,F856="No"),D856,""))</f>
        <v/>
      </c>
      <c r="X856" s="19" t="str">
        <f>IF(B856="","",IF(AND(D856&gt;Vencimientos!$C$4,F856="No"),RANK(W856,$W$6:$W$1001,1)+COUNTIF($W$6:W856,W856)-1,""))</f>
        <v/>
      </c>
    </row>
    <row r="857" spans="2:24" ht="23.1" customHeight="1">
      <c r="B857" s="24"/>
      <c r="C857" s="24"/>
      <c r="D857" s="25"/>
      <c r="E857" s="26"/>
      <c r="F857" s="27"/>
      <c r="R857" s="19">
        <v>852</v>
      </c>
      <c r="S857" s="20" t="str">
        <f>IF(B857="","",IF(AND(D857&lt;Vencimientos!$C$4,F857="No"),D857,""))</f>
        <v/>
      </c>
      <c r="T857" s="19" t="str">
        <f>IF(B857="","",IF(AND(D857&lt;Vencimientos!$C$4,F857="No"),RANK(S857,$S$6:$S$1001,1)+COUNTIF($S$6:S857,S857)-1,""))</f>
        <v/>
      </c>
      <c r="U857" s="20" t="str">
        <f>IF(B857="","",IF(AND(D857=Vencimientos!$C$4,F857="No"),D857,""))</f>
        <v/>
      </c>
      <c r="V857" s="19" t="str">
        <f>IF(B857="","",IF(AND(D857=Vencimientos!$C$4,F857="No"),RANK(U857,$U$6:$U$1001,1)+COUNTIF($U$6:U857,U857)-1,""))</f>
        <v/>
      </c>
      <c r="W857" s="20" t="str">
        <f>IF(B857="","",IF(AND(D857&gt;Vencimientos!$C$4,F857="No"),D857,""))</f>
        <v/>
      </c>
      <c r="X857" s="19" t="str">
        <f>IF(B857="","",IF(AND(D857&gt;Vencimientos!$C$4,F857="No"),RANK(W857,$W$6:$W$1001,1)+COUNTIF($W$6:W857,W857)-1,""))</f>
        <v/>
      </c>
    </row>
    <row r="858" spans="2:24" ht="23.1" customHeight="1">
      <c r="B858" s="24"/>
      <c r="C858" s="24"/>
      <c r="D858" s="25"/>
      <c r="E858" s="26"/>
      <c r="F858" s="27"/>
      <c r="R858" s="19">
        <v>853</v>
      </c>
      <c r="S858" s="20" t="str">
        <f>IF(B858="","",IF(AND(D858&lt;Vencimientos!$C$4,F858="No"),D858,""))</f>
        <v/>
      </c>
      <c r="T858" s="19" t="str">
        <f>IF(B858="","",IF(AND(D858&lt;Vencimientos!$C$4,F858="No"),RANK(S858,$S$6:$S$1001,1)+COUNTIF($S$6:S858,S858)-1,""))</f>
        <v/>
      </c>
      <c r="U858" s="20" t="str">
        <f>IF(B858="","",IF(AND(D858=Vencimientos!$C$4,F858="No"),D858,""))</f>
        <v/>
      </c>
      <c r="V858" s="19" t="str">
        <f>IF(B858="","",IF(AND(D858=Vencimientos!$C$4,F858="No"),RANK(U858,$U$6:$U$1001,1)+COUNTIF($U$6:U858,U858)-1,""))</f>
        <v/>
      </c>
      <c r="W858" s="20" t="str">
        <f>IF(B858="","",IF(AND(D858&gt;Vencimientos!$C$4,F858="No"),D858,""))</f>
        <v/>
      </c>
      <c r="X858" s="19" t="str">
        <f>IF(B858="","",IF(AND(D858&gt;Vencimientos!$C$4,F858="No"),RANK(W858,$W$6:$W$1001,1)+COUNTIF($W$6:W858,W858)-1,""))</f>
        <v/>
      </c>
    </row>
    <row r="859" spans="2:24" ht="23.1" customHeight="1">
      <c r="B859" s="24"/>
      <c r="C859" s="24"/>
      <c r="D859" s="25"/>
      <c r="E859" s="26"/>
      <c r="F859" s="27"/>
      <c r="R859" s="19">
        <v>854</v>
      </c>
      <c r="S859" s="20" t="str">
        <f>IF(B859="","",IF(AND(D859&lt;Vencimientos!$C$4,F859="No"),D859,""))</f>
        <v/>
      </c>
      <c r="T859" s="19" t="str">
        <f>IF(B859="","",IF(AND(D859&lt;Vencimientos!$C$4,F859="No"),RANK(S859,$S$6:$S$1001,1)+COUNTIF($S$6:S859,S859)-1,""))</f>
        <v/>
      </c>
      <c r="U859" s="20" t="str">
        <f>IF(B859="","",IF(AND(D859=Vencimientos!$C$4,F859="No"),D859,""))</f>
        <v/>
      </c>
      <c r="V859" s="19" t="str">
        <f>IF(B859="","",IF(AND(D859=Vencimientos!$C$4,F859="No"),RANK(U859,$U$6:$U$1001,1)+COUNTIF($U$6:U859,U859)-1,""))</f>
        <v/>
      </c>
      <c r="W859" s="20" t="str">
        <f>IF(B859="","",IF(AND(D859&gt;Vencimientos!$C$4,F859="No"),D859,""))</f>
        <v/>
      </c>
      <c r="X859" s="19" t="str">
        <f>IF(B859="","",IF(AND(D859&gt;Vencimientos!$C$4,F859="No"),RANK(W859,$W$6:$W$1001,1)+COUNTIF($W$6:W859,W859)-1,""))</f>
        <v/>
      </c>
    </row>
    <row r="860" spans="2:24" ht="23.1" customHeight="1">
      <c r="B860" s="24"/>
      <c r="C860" s="24"/>
      <c r="D860" s="25"/>
      <c r="E860" s="26"/>
      <c r="F860" s="27"/>
      <c r="R860" s="19">
        <v>855</v>
      </c>
      <c r="S860" s="20" t="str">
        <f>IF(B860="","",IF(AND(D860&lt;Vencimientos!$C$4,F860="No"),D860,""))</f>
        <v/>
      </c>
      <c r="T860" s="19" t="str">
        <f>IF(B860="","",IF(AND(D860&lt;Vencimientos!$C$4,F860="No"),RANK(S860,$S$6:$S$1001,1)+COUNTIF($S$6:S860,S860)-1,""))</f>
        <v/>
      </c>
      <c r="U860" s="20" t="str">
        <f>IF(B860="","",IF(AND(D860=Vencimientos!$C$4,F860="No"),D860,""))</f>
        <v/>
      </c>
      <c r="V860" s="19" t="str">
        <f>IF(B860="","",IF(AND(D860=Vencimientos!$C$4,F860="No"),RANK(U860,$U$6:$U$1001,1)+COUNTIF($U$6:U860,U860)-1,""))</f>
        <v/>
      </c>
      <c r="W860" s="20" t="str">
        <f>IF(B860="","",IF(AND(D860&gt;Vencimientos!$C$4,F860="No"),D860,""))</f>
        <v/>
      </c>
      <c r="X860" s="19" t="str">
        <f>IF(B860="","",IF(AND(D860&gt;Vencimientos!$C$4,F860="No"),RANK(W860,$W$6:$W$1001,1)+COUNTIF($W$6:W860,W860)-1,""))</f>
        <v/>
      </c>
    </row>
    <row r="861" spans="2:24" ht="23.1" customHeight="1">
      <c r="B861" s="24"/>
      <c r="C861" s="24"/>
      <c r="D861" s="25"/>
      <c r="E861" s="26"/>
      <c r="F861" s="27"/>
      <c r="R861" s="19">
        <v>856</v>
      </c>
      <c r="S861" s="20" t="str">
        <f>IF(B861="","",IF(AND(D861&lt;Vencimientos!$C$4,F861="No"),D861,""))</f>
        <v/>
      </c>
      <c r="T861" s="19" t="str">
        <f>IF(B861="","",IF(AND(D861&lt;Vencimientos!$C$4,F861="No"),RANK(S861,$S$6:$S$1001,1)+COUNTIF($S$6:S861,S861)-1,""))</f>
        <v/>
      </c>
      <c r="U861" s="20" t="str">
        <f>IF(B861="","",IF(AND(D861=Vencimientos!$C$4,F861="No"),D861,""))</f>
        <v/>
      </c>
      <c r="V861" s="19" t="str">
        <f>IF(B861="","",IF(AND(D861=Vencimientos!$C$4,F861="No"),RANK(U861,$U$6:$U$1001,1)+COUNTIF($U$6:U861,U861)-1,""))</f>
        <v/>
      </c>
      <c r="W861" s="20" t="str">
        <f>IF(B861="","",IF(AND(D861&gt;Vencimientos!$C$4,F861="No"),D861,""))</f>
        <v/>
      </c>
      <c r="X861" s="19" t="str">
        <f>IF(B861="","",IF(AND(D861&gt;Vencimientos!$C$4,F861="No"),RANK(W861,$W$6:$W$1001,1)+COUNTIF($W$6:W861,W861)-1,""))</f>
        <v/>
      </c>
    </row>
    <row r="862" spans="2:24" ht="23.1" customHeight="1">
      <c r="B862" s="24"/>
      <c r="C862" s="24"/>
      <c r="D862" s="25"/>
      <c r="E862" s="26"/>
      <c r="F862" s="27"/>
      <c r="R862" s="19">
        <v>857</v>
      </c>
      <c r="S862" s="20" t="str">
        <f>IF(B862="","",IF(AND(D862&lt;Vencimientos!$C$4,F862="No"),D862,""))</f>
        <v/>
      </c>
      <c r="T862" s="19" t="str">
        <f>IF(B862="","",IF(AND(D862&lt;Vencimientos!$C$4,F862="No"),RANK(S862,$S$6:$S$1001,1)+COUNTIF($S$6:S862,S862)-1,""))</f>
        <v/>
      </c>
      <c r="U862" s="20" t="str">
        <f>IF(B862="","",IF(AND(D862=Vencimientos!$C$4,F862="No"),D862,""))</f>
        <v/>
      </c>
      <c r="V862" s="19" t="str">
        <f>IF(B862="","",IF(AND(D862=Vencimientos!$C$4,F862="No"),RANK(U862,$U$6:$U$1001,1)+COUNTIF($U$6:U862,U862)-1,""))</f>
        <v/>
      </c>
      <c r="W862" s="20" t="str">
        <f>IF(B862="","",IF(AND(D862&gt;Vencimientos!$C$4,F862="No"),D862,""))</f>
        <v/>
      </c>
      <c r="X862" s="19" t="str">
        <f>IF(B862="","",IF(AND(D862&gt;Vencimientos!$C$4,F862="No"),RANK(W862,$W$6:$W$1001,1)+COUNTIF($W$6:W862,W862)-1,""))</f>
        <v/>
      </c>
    </row>
    <row r="863" spans="2:24" ht="23.1" customHeight="1">
      <c r="B863" s="24"/>
      <c r="C863" s="24"/>
      <c r="D863" s="25"/>
      <c r="E863" s="26"/>
      <c r="F863" s="27"/>
      <c r="R863" s="19">
        <v>858</v>
      </c>
      <c r="S863" s="20" t="str">
        <f>IF(B863="","",IF(AND(D863&lt;Vencimientos!$C$4,F863="No"),D863,""))</f>
        <v/>
      </c>
      <c r="T863" s="19" t="str">
        <f>IF(B863="","",IF(AND(D863&lt;Vencimientos!$C$4,F863="No"),RANK(S863,$S$6:$S$1001,1)+COUNTIF($S$6:S863,S863)-1,""))</f>
        <v/>
      </c>
      <c r="U863" s="20" t="str">
        <f>IF(B863="","",IF(AND(D863=Vencimientos!$C$4,F863="No"),D863,""))</f>
        <v/>
      </c>
      <c r="V863" s="19" t="str">
        <f>IF(B863="","",IF(AND(D863=Vencimientos!$C$4,F863="No"),RANK(U863,$U$6:$U$1001,1)+COUNTIF($U$6:U863,U863)-1,""))</f>
        <v/>
      </c>
      <c r="W863" s="20" t="str">
        <f>IF(B863="","",IF(AND(D863&gt;Vencimientos!$C$4,F863="No"),D863,""))</f>
        <v/>
      </c>
      <c r="X863" s="19" t="str">
        <f>IF(B863="","",IF(AND(D863&gt;Vencimientos!$C$4,F863="No"),RANK(W863,$W$6:$W$1001,1)+COUNTIF($W$6:W863,W863)-1,""))</f>
        <v/>
      </c>
    </row>
    <row r="864" spans="2:24" ht="23.1" customHeight="1">
      <c r="B864" s="24"/>
      <c r="C864" s="24"/>
      <c r="D864" s="25"/>
      <c r="E864" s="26"/>
      <c r="F864" s="27"/>
      <c r="R864" s="19">
        <v>859</v>
      </c>
      <c r="S864" s="20" t="str">
        <f>IF(B864="","",IF(AND(D864&lt;Vencimientos!$C$4,F864="No"),D864,""))</f>
        <v/>
      </c>
      <c r="T864" s="19" t="str">
        <f>IF(B864="","",IF(AND(D864&lt;Vencimientos!$C$4,F864="No"),RANK(S864,$S$6:$S$1001,1)+COUNTIF($S$6:S864,S864)-1,""))</f>
        <v/>
      </c>
      <c r="U864" s="20" t="str">
        <f>IF(B864="","",IF(AND(D864=Vencimientos!$C$4,F864="No"),D864,""))</f>
        <v/>
      </c>
      <c r="V864" s="19" t="str">
        <f>IF(B864="","",IF(AND(D864=Vencimientos!$C$4,F864="No"),RANK(U864,$U$6:$U$1001,1)+COUNTIF($U$6:U864,U864)-1,""))</f>
        <v/>
      </c>
      <c r="W864" s="20" t="str">
        <f>IF(B864="","",IF(AND(D864&gt;Vencimientos!$C$4,F864="No"),D864,""))</f>
        <v/>
      </c>
      <c r="X864" s="19" t="str">
        <f>IF(B864="","",IF(AND(D864&gt;Vencimientos!$C$4,F864="No"),RANK(W864,$W$6:$W$1001,1)+COUNTIF($W$6:W864,W864)-1,""))</f>
        <v/>
      </c>
    </row>
    <row r="865" spans="2:24" ht="23.1" customHeight="1">
      <c r="B865" s="24"/>
      <c r="C865" s="24"/>
      <c r="D865" s="25"/>
      <c r="E865" s="26"/>
      <c r="F865" s="27"/>
      <c r="R865" s="19">
        <v>860</v>
      </c>
      <c r="S865" s="20" t="str">
        <f>IF(B865="","",IF(AND(D865&lt;Vencimientos!$C$4,F865="No"),D865,""))</f>
        <v/>
      </c>
      <c r="T865" s="19" t="str">
        <f>IF(B865="","",IF(AND(D865&lt;Vencimientos!$C$4,F865="No"),RANK(S865,$S$6:$S$1001,1)+COUNTIF($S$6:S865,S865)-1,""))</f>
        <v/>
      </c>
      <c r="U865" s="20" t="str">
        <f>IF(B865="","",IF(AND(D865=Vencimientos!$C$4,F865="No"),D865,""))</f>
        <v/>
      </c>
      <c r="V865" s="19" t="str">
        <f>IF(B865="","",IF(AND(D865=Vencimientos!$C$4,F865="No"),RANK(U865,$U$6:$U$1001,1)+COUNTIF($U$6:U865,U865)-1,""))</f>
        <v/>
      </c>
      <c r="W865" s="20" t="str">
        <f>IF(B865="","",IF(AND(D865&gt;Vencimientos!$C$4,F865="No"),D865,""))</f>
        <v/>
      </c>
      <c r="X865" s="19" t="str">
        <f>IF(B865="","",IF(AND(D865&gt;Vencimientos!$C$4,F865="No"),RANK(W865,$W$6:$W$1001,1)+COUNTIF($W$6:W865,W865)-1,""))</f>
        <v/>
      </c>
    </row>
    <row r="866" spans="2:24" ht="23.1" customHeight="1">
      <c r="B866" s="24"/>
      <c r="C866" s="24"/>
      <c r="D866" s="25"/>
      <c r="E866" s="26"/>
      <c r="F866" s="27"/>
      <c r="R866" s="19">
        <v>861</v>
      </c>
      <c r="S866" s="20" t="str">
        <f>IF(B866="","",IF(AND(D866&lt;Vencimientos!$C$4,F866="No"),D866,""))</f>
        <v/>
      </c>
      <c r="T866" s="19" t="str">
        <f>IF(B866="","",IF(AND(D866&lt;Vencimientos!$C$4,F866="No"),RANK(S866,$S$6:$S$1001,1)+COUNTIF($S$6:S866,S866)-1,""))</f>
        <v/>
      </c>
      <c r="U866" s="20" t="str">
        <f>IF(B866="","",IF(AND(D866=Vencimientos!$C$4,F866="No"),D866,""))</f>
        <v/>
      </c>
      <c r="V866" s="19" t="str">
        <f>IF(B866="","",IF(AND(D866=Vencimientos!$C$4,F866="No"),RANK(U866,$U$6:$U$1001,1)+COUNTIF($U$6:U866,U866)-1,""))</f>
        <v/>
      </c>
      <c r="W866" s="20" t="str">
        <f>IF(B866="","",IF(AND(D866&gt;Vencimientos!$C$4,F866="No"),D866,""))</f>
        <v/>
      </c>
      <c r="X866" s="19" t="str">
        <f>IF(B866="","",IF(AND(D866&gt;Vencimientos!$C$4,F866="No"),RANK(W866,$W$6:$W$1001,1)+COUNTIF($W$6:W866,W866)-1,""))</f>
        <v/>
      </c>
    </row>
    <row r="867" spans="2:24" ht="23.1" customHeight="1">
      <c r="B867" s="24"/>
      <c r="C867" s="24"/>
      <c r="D867" s="25"/>
      <c r="E867" s="26"/>
      <c r="F867" s="27"/>
      <c r="R867" s="19">
        <v>862</v>
      </c>
      <c r="S867" s="20" t="str">
        <f>IF(B867="","",IF(AND(D867&lt;Vencimientos!$C$4,F867="No"),D867,""))</f>
        <v/>
      </c>
      <c r="T867" s="19" t="str">
        <f>IF(B867="","",IF(AND(D867&lt;Vencimientos!$C$4,F867="No"),RANK(S867,$S$6:$S$1001,1)+COUNTIF($S$6:S867,S867)-1,""))</f>
        <v/>
      </c>
      <c r="U867" s="20" t="str">
        <f>IF(B867="","",IF(AND(D867=Vencimientos!$C$4,F867="No"),D867,""))</f>
        <v/>
      </c>
      <c r="V867" s="19" t="str">
        <f>IF(B867="","",IF(AND(D867=Vencimientos!$C$4,F867="No"),RANK(U867,$U$6:$U$1001,1)+COUNTIF($U$6:U867,U867)-1,""))</f>
        <v/>
      </c>
      <c r="W867" s="20" t="str">
        <f>IF(B867="","",IF(AND(D867&gt;Vencimientos!$C$4,F867="No"),D867,""))</f>
        <v/>
      </c>
      <c r="X867" s="19" t="str">
        <f>IF(B867="","",IF(AND(D867&gt;Vencimientos!$C$4,F867="No"),RANK(W867,$W$6:$W$1001,1)+COUNTIF($W$6:W867,W867)-1,""))</f>
        <v/>
      </c>
    </row>
    <row r="868" spans="2:24" ht="23.1" customHeight="1">
      <c r="B868" s="24"/>
      <c r="C868" s="24"/>
      <c r="D868" s="25"/>
      <c r="E868" s="26"/>
      <c r="F868" s="27"/>
      <c r="R868" s="19">
        <v>863</v>
      </c>
      <c r="S868" s="20" t="str">
        <f>IF(B868="","",IF(AND(D868&lt;Vencimientos!$C$4,F868="No"),D868,""))</f>
        <v/>
      </c>
      <c r="T868" s="19" t="str">
        <f>IF(B868="","",IF(AND(D868&lt;Vencimientos!$C$4,F868="No"),RANK(S868,$S$6:$S$1001,1)+COUNTIF($S$6:S868,S868)-1,""))</f>
        <v/>
      </c>
      <c r="U868" s="20" t="str">
        <f>IF(B868="","",IF(AND(D868=Vencimientos!$C$4,F868="No"),D868,""))</f>
        <v/>
      </c>
      <c r="V868" s="19" t="str">
        <f>IF(B868="","",IF(AND(D868=Vencimientos!$C$4,F868="No"),RANK(U868,$U$6:$U$1001,1)+COUNTIF($U$6:U868,U868)-1,""))</f>
        <v/>
      </c>
      <c r="W868" s="20" t="str">
        <f>IF(B868="","",IF(AND(D868&gt;Vencimientos!$C$4,F868="No"),D868,""))</f>
        <v/>
      </c>
      <c r="X868" s="19" t="str">
        <f>IF(B868="","",IF(AND(D868&gt;Vencimientos!$C$4,F868="No"),RANK(W868,$W$6:$W$1001,1)+COUNTIF($W$6:W868,W868)-1,""))</f>
        <v/>
      </c>
    </row>
    <row r="869" spans="2:24" ht="23.1" customHeight="1">
      <c r="B869" s="24"/>
      <c r="C869" s="24"/>
      <c r="D869" s="25"/>
      <c r="E869" s="26"/>
      <c r="F869" s="27"/>
      <c r="R869" s="19">
        <v>864</v>
      </c>
      <c r="S869" s="20" t="str">
        <f>IF(B869="","",IF(AND(D869&lt;Vencimientos!$C$4,F869="No"),D869,""))</f>
        <v/>
      </c>
      <c r="T869" s="19" t="str">
        <f>IF(B869="","",IF(AND(D869&lt;Vencimientos!$C$4,F869="No"),RANK(S869,$S$6:$S$1001,1)+COUNTIF($S$6:S869,S869)-1,""))</f>
        <v/>
      </c>
      <c r="U869" s="20" t="str">
        <f>IF(B869="","",IF(AND(D869=Vencimientos!$C$4,F869="No"),D869,""))</f>
        <v/>
      </c>
      <c r="V869" s="19" t="str">
        <f>IF(B869="","",IF(AND(D869=Vencimientos!$C$4,F869="No"),RANK(U869,$U$6:$U$1001,1)+COUNTIF($U$6:U869,U869)-1,""))</f>
        <v/>
      </c>
      <c r="W869" s="20" t="str">
        <f>IF(B869="","",IF(AND(D869&gt;Vencimientos!$C$4,F869="No"),D869,""))</f>
        <v/>
      </c>
      <c r="X869" s="19" t="str">
        <f>IF(B869="","",IF(AND(D869&gt;Vencimientos!$C$4,F869="No"),RANK(W869,$W$6:$W$1001,1)+COUNTIF($W$6:W869,W869)-1,""))</f>
        <v/>
      </c>
    </row>
    <row r="870" spans="2:24" ht="23.1" customHeight="1">
      <c r="B870" s="24"/>
      <c r="C870" s="24"/>
      <c r="D870" s="25"/>
      <c r="E870" s="26"/>
      <c r="F870" s="27"/>
      <c r="R870" s="19">
        <v>865</v>
      </c>
      <c r="S870" s="20" t="str">
        <f>IF(B870="","",IF(AND(D870&lt;Vencimientos!$C$4,F870="No"),D870,""))</f>
        <v/>
      </c>
      <c r="T870" s="19" t="str">
        <f>IF(B870="","",IF(AND(D870&lt;Vencimientos!$C$4,F870="No"),RANK(S870,$S$6:$S$1001,1)+COUNTIF($S$6:S870,S870)-1,""))</f>
        <v/>
      </c>
      <c r="U870" s="20" t="str">
        <f>IF(B870="","",IF(AND(D870=Vencimientos!$C$4,F870="No"),D870,""))</f>
        <v/>
      </c>
      <c r="V870" s="19" t="str">
        <f>IF(B870="","",IF(AND(D870=Vencimientos!$C$4,F870="No"),RANK(U870,$U$6:$U$1001,1)+COUNTIF($U$6:U870,U870)-1,""))</f>
        <v/>
      </c>
      <c r="W870" s="20" t="str">
        <f>IF(B870="","",IF(AND(D870&gt;Vencimientos!$C$4,F870="No"),D870,""))</f>
        <v/>
      </c>
      <c r="X870" s="19" t="str">
        <f>IF(B870="","",IF(AND(D870&gt;Vencimientos!$C$4,F870="No"),RANK(W870,$W$6:$W$1001,1)+COUNTIF($W$6:W870,W870)-1,""))</f>
        <v/>
      </c>
    </row>
    <row r="871" spans="2:24" ht="23.1" customHeight="1">
      <c r="B871" s="24"/>
      <c r="C871" s="24"/>
      <c r="D871" s="25"/>
      <c r="E871" s="26"/>
      <c r="F871" s="27"/>
      <c r="R871" s="19">
        <v>866</v>
      </c>
      <c r="S871" s="20" t="str">
        <f>IF(B871="","",IF(AND(D871&lt;Vencimientos!$C$4,F871="No"),D871,""))</f>
        <v/>
      </c>
      <c r="T871" s="19" t="str">
        <f>IF(B871="","",IF(AND(D871&lt;Vencimientos!$C$4,F871="No"),RANK(S871,$S$6:$S$1001,1)+COUNTIF($S$6:S871,S871)-1,""))</f>
        <v/>
      </c>
      <c r="U871" s="20" t="str">
        <f>IF(B871="","",IF(AND(D871=Vencimientos!$C$4,F871="No"),D871,""))</f>
        <v/>
      </c>
      <c r="V871" s="19" t="str">
        <f>IF(B871="","",IF(AND(D871=Vencimientos!$C$4,F871="No"),RANK(U871,$U$6:$U$1001,1)+COUNTIF($U$6:U871,U871)-1,""))</f>
        <v/>
      </c>
      <c r="W871" s="20" t="str">
        <f>IF(B871="","",IF(AND(D871&gt;Vencimientos!$C$4,F871="No"),D871,""))</f>
        <v/>
      </c>
      <c r="X871" s="19" t="str">
        <f>IF(B871="","",IF(AND(D871&gt;Vencimientos!$C$4,F871="No"),RANK(W871,$W$6:$W$1001,1)+COUNTIF($W$6:W871,W871)-1,""))</f>
        <v/>
      </c>
    </row>
    <row r="872" spans="2:24" ht="23.1" customHeight="1">
      <c r="B872" s="24"/>
      <c r="C872" s="24"/>
      <c r="D872" s="25"/>
      <c r="E872" s="26"/>
      <c r="F872" s="27"/>
      <c r="R872" s="19">
        <v>867</v>
      </c>
      <c r="S872" s="20" t="str">
        <f>IF(B872="","",IF(AND(D872&lt;Vencimientos!$C$4,F872="No"),D872,""))</f>
        <v/>
      </c>
      <c r="T872" s="19" t="str">
        <f>IF(B872="","",IF(AND(D872&lt;Vencimientos!$C$4,F872="No"),RANK(S872,$S$6:$S$1001,1)+COUNTIF($S$6:S872,S872)-1,""))</f>
        <v/>
      </c>
      <c r="U872" s="20" t="str">
        <f>IF(B872="","",IF(AND(D872=Vencimientos!$C$4,F872="No"),D872,""))</f>
        <v/>
      </c>
      <c r="V872" s="19" t="str">
        <f>IF(B872="","",IF(AND(D872=Vencimientos!$C$4,F872="No"),RANK(U872,$U$6:$U$1001,1)+COUNTIF($U$6:U872,U872)-1,""))</f>
        <v/>
      </c>
      <c r="W872" s="20" t="str">
        <f>IF(B872="","",IF(AND(D872&gt;Vencimientos!$C$4,F872="No"),D872,""))</f>
        <v/>
      </c>
      <c r="X872" s="19" t="str">
        <f>IF(B872="","",IF(AND(D872&gt;Vencimientos!$C$4,F872="No"),RANK(W872,$W$6:$W$1001,1)+COUNTIF($W$6:W872,W872)-1,""))</f>
        <v/>
      </c>
    </row>
    <row r="873" spans="2:24" ht="23.1" customHeight="1">
      <c r="B873" s="24"/>
      <c r="C873" s="24"/>
      <c r="D873" s="25"/>
      <c r="E873" s="26"/>
      <c r="F873" s="27"/>
      <c r="R873" s="19">
        <v>868</v>
      </c>
      <c r="S873" s="20" t="str">
        <f>IF(B873="","",IF(AND(D873&lt;Vencimientos!$C$4,F873="No"),D873,""))</f>
        <v/>
      </c>
      <c r="T873" s="19" t="str">
        <f>IF(B873="","",IF(AND(D873&lt;Vencimientos!$C$4,F873="No"),RANK(S873,$S$6:$S$1001,1)+COUNTIF($S$6:S873,S873)-1,""))</f>
        <v/>
      </c>
      <c r="U873" s="20" t="str">
        <f>IF(B873="","",IF(AND(D873=Vencimientos!$C$4,F873="No"),D873,""))</f>
        <v/>
      </c>
      <c r="V873" s="19" t="str">
        <f>IF(B873="","",IF(AND(D873=Vencimientos!$C$4,F873="No"),RANK(U873,$U$6:$U$1001,1)+COUNTIF($U$6:U873,U873)-1,""))</f>
        <v/>
      </c>
      <c r="W873" s="20" t="str">
        <f>IF(B873="","",IF(AND(D873&gt;Vencimientos!$C$4,F873="No"),D873,""))</f>
        <v/>
      </c>
      <c r="X873" s="19" t="str">
        <f>IF(B873="","",IF(AND(D873&gt;Vencimientos!$C$4,F873="No"),RANK(W873,$W$6:$W$1001,1)+COUNTIF($W$6:W873,W873)-1,""))</f>
        <v/>
      </c>
    </row>
    <row r="874" spans="2:24" ht="23.1" customHeight="1">
      <c r="B874" s="24"/>
      <c r="C874" s="24"/>
      <c r="D874" s="25"/>
      <c r="E874" s="26"/>
      <c r="F874" s="27"/>
      <c r="R874" s="19">
        <v>869</v>
      </c>
      <c r="S874" s="20" t="str">
        <f>IF(B874="","",IF(AND(D874&lt;Vencimientos!$C$4,F874="No"),D874,""))</f>
        <v/>
      </c>
      <c r="T874" s="19" t="str">
        <f>IF(B874="","",IF(AND(D874&lt;Vencimientos!$C$4,F874="No"),RANK(S874,$S$6:$S$1001,1)+COUNTIF($S$6:S874,S874)-1,""))</f>
        <v/>
      </c>
      <c r="U874" s="20" t="str">
        <f>IF(B874="","",IF(AND(D874=Vencimientos!$C$4,F874="No"),D874,""))</f>
        <v/>
      </c>
      <c r="V874" s="19" t="str">
        <f>IF(B874="","",IF(AND(D874=Vencimientos!$C$4,F874="No"),RANK(U874,$U$6:$U$1001,1)+COUNTIF($U$6:U874,U874)-1,""))</f>
        <v/>
      </c>
      <c r="W874" s="20" t="str">
        <f>IF(B874="","",IF(AND(D874&gt;Vencimientos!$C$4,F874="No"),D874,""))</f>
        <v/>
      </c>
      <c r="X874" s="19" t="str">
        <f>IF(B874="","",IF(AND(D874&gt;Vencimientos!$C$4,F874="No"),RANK(W874,$W$6:$W$1001,1)+COUNTIF($W$6:W874,W874)-1,""))</f>
        <v/>
      </c>
    </row>
    <row r="875" spans="2:24" ht="23.1" customHeight="1">
      <c r="B875" s="24"/>
      <c r="C875" s="24"/>
      <c r="D875" s="25"/>
      <c r="E875" s="26"/>
      <c r="F875" s="27"/>
      <c r="R875" s="19">
        <v>870</v>
      </c>
      <c r="S875" s="20" t="str">
        <f>IF(B875="","",IF(AND(D875&lt;Vencimientos!$C$4,F875="No"),D875,""))</f>
        <v/>
      </c>
      <c r="T875" s="19" t="str">
        <f>IF(B875="","",IF(AND(D875&lt;Vencimientos!$C$4,F875="No"),RANK(S875,$S$6:$S$1001,1)+COUNTIF($S$6:S875,S875)-1,""))</f>
        <v/>
      </c>
      <c r="U875" s="20" t="str">
        <f>IF(B875="","",IF(AND(D875=Vencimientos!$C$4,F875="No"),D875,""))</f>
        <v/>
      </c>
      <c r="V875" s="19" t="str">
        <f>IF(B875="","",IF(AND(D875=Vencimientos!$C$4,F875="No"),RANK(U875,$U$6:$U$1001,1)+COUNTIF($U$6:U875,U875)-1,""))</f>
        <v/>
      </c>
      <c r="W875" s="20" t="str">
        <f>IF(B875="","",IF(AND(D875&gt;Vencimientos!$C$4,F875="No"),D875,""))</f>
        <v/>
      </c>
      <c r="X875" s="19" t="str">
        <f>IF(B875="","",IF(AND(D875&gt;Vencimientos!$C$4,F875="No"),RANK(W875,$W$6:$W$1001,1)+COUNTIF($W$6:W875,W875)-1,""))</f>
        <v/>
      </c>
    </row>
    <row r="876" spans="2:24" ht="23.1" customHeight="1">
      <c r="B876" s="24"/>
      <c r="C876" s="24"/>
      <c r="D876" s="25"/>
      <c r="E876" s="26"/>
      <c r="F876" s="27"/>
      <c r="R876" s="19">
        <v>871</v>
      </c>
      <c r="S876" s="20" t="str">
        <f>IF(B876="","",IF(AND(D876&lt;Vencimientos!$C$4,F876="No"),D876,""))</f>
        <v/>
      </c>
      <c r="T876" s="19" t="str">
        <f>IF(B876="","",IF(AND(D876&lt;Vencimientos!$C$4,F876="No"),RANK(S876,$S$6:$S$1001,1)+COUNTIF($S$6:S876,S876)-1,""))</f>
        <v/>
      </c>
      <c r="U876" s="20" t="str">
        <f>IF(B876="","",IF(AND(D876=Vencimientos!$C$4,F876="No"),D876,""))</f>
        <v/>
      </c>
      <c r="V876" s="19" t="str">
        <f>IF(B876="","",IF(AND(D876=Vencimientos!$C$4,F876="No"),RANK(U876,$U$6:$U$1001,1)+COUNTIF($U$6:U876,U876)-1,""))</f>
        <v/>
      </c>
      <c r="W876" s="20" t="str">
        <f>IF(B876="","",IF(AND(D876&gt;Vencimientos!$C$4,F876="No"),D876,""))</f>
        <v/>
      </c>
      <c r="X876" s="19" t="str">
        <f>IF(B876="","",IF(AND(D876&gt;Vencimientos!$C$4,F876="No"),RANK(W876,$W$6:$W$1001,1)+COUNTIF($W$6:W876,W876)-1,""))</f>
        <v/>
      </c>
    </row>
    <row r="877" spans="2:24" ht="23.1" customHeight="1">
      <c r="B877" s="24"/>
      <c r="C877" s="24"/>
      <c r="D877" s="25"/>
      <c r="E877" s="26"/>
      <c r="F877" s="27"/>
      <c r="R877" s="19">
        <v>872</v>
      </c>
      <c r="S877" s="20" t="str">
        <f>IF(B877="","",IF(AND(D877&lt;Vencimientos!$C$4,F877="No"),D877,""))</f>
        <v/>
      </c>
      <c r="T877" s="19" t="str">
        <f>IF(B877="","",IF(AND(D877&lt;Vencimientos!$C$4,F877="No"),RANK(S877,$S$6:$S$1001,1)+COUNTIF($S$6:S877,S877)-1,""))</f>
        <v/>
      </c>
      <c r="U877" s="20" t="str">
        <f>IF(B877="","",IF(AND(D877=Vencimientos!$C$4,F877="No"),D877,""))</f>
        <v/>
      </c>
      <c r="V877" s="19" t="str">
        <f>IF(B877="","",IF(AND(D877=Vencimientos!$C$4,F877="No"),RANK(U877,$U$6:$U$1001,1)+COUNTIF($U$6:U877,U877)-1,""))</f>
        <v/>
      </c>
      <c r="W877" s="20" t="str">
        <f>IF(B877="","",IF(AND(D877&gt;Vencimientos!$C$4,F877="No"),D877,""))</f>
        <v/>
      </c>
      <c r="X877" s="19" t="str">
        <f>IF(B877="","",IF(AND(D877&gt;Vencimientos!$C$4,F877="No"),RANK(W877,$W$6:$W$1001,1)+COUNTIF($W$6:W877,W877)-1,""))</f>
        <v/>
      </c>
    </row>
    <row r="878" spans="2:24" ht="23.1" customHeight="1">
      <c r="B878" s="24"/>
      <c r="C878" s="24"/>
      <c r="D878" s="25"/>
      <c r="E878" s="26"/>
      <c r="F878" s="27"/>
      <c r="R878" s="19">
        <v>873</v>
      </c>
      <c r="S878" s="20" t="str">
        <f>IF(B878="","",IF(AND(D878&lt;Vencimientos!$C$4,F878="No"),D878,""))</f>
        <v/>
      </c>
      <c r="T878" s="19" t="str">
        <f>IF(B878="","",IF(AND(D878&lt;Vencimientos!$C$4,F878="No"),RANK(S878,$S$6:$S$1001,1)+COUNTIF($S$6:S878,S878)-1,""))</f>
        <v/>
      </c>
      <c r="U878" s="20" t="str">
        <f>IF(B878="","",IF(AND(D878=Vencimientos!$C$4,F878="No"),D878,""))</f>
        <v/>
      </c>
      <c r="V878" s="19" t="str">
        <f>IF(B878="","",IF(AND(D878=Vencimientos!$C$4,F878="No"),RANK(U878,$U$6:$U$1001,1)+COUNTIF($U$6:U878,U878)-1,""))</f>
        <v/>
      </c>
      <c r="W878" s="20" t="str">
        <f>IF(B878="","",IF(AND(D878&gt;Vencimientos!$C$4,F878="No"),D878,""))</f>
        <v/>
      </c>
      <c r="X878" s="19" t="str">
        <f>IF(B878="","",IF(AND(D878&gt;Vencimientos!$C$4,F878="No"),RANK(W878,$W$6:$W$1001,1)+COUNTIF($W$6:W878,W878)-1,""))</f>
        <v/>
      </c>
    </row>
    <row r="879" spans="2:24" ht="23.1" customHeight="1">
      <c r="B879" s="24"/>
      <c r="C879" s="24"/>
      <c r="D879" s="25"/>
      <c r="E879" s="26"/>
      <c r="F879" s="27"/>
      <c r="R879" s="19">
        <v>874</v>
      </c>
      <c r="S879" s="20" t="str">
        <f>IF(B879="","",IF(AND(D879&lt;Vencimientos!$C$4,F879="No"),D879,""))</f>
        <v/>
      </c>
      <c r="T879" s="19" t="str">
        <f>IF(B879="","",IF(AND(D879&lt;Vencimientos!$C$4,F879="No"),RANK(S879,$S$6:$S$1001,1)+COUNTIF($S$6:S879,S879)-1,""))</f>
        <v/>
      </c>
      <c r="U879" s="20" t="str">
        <f>IF(B879="","",IF(AND(D879=Vencimientos!$C$4,F879="No"),D879,""))</f>
        <v/>
      </c>
      <c r="V879" s="19" t="str">
        <f>IF(B879="","",IF(AND(D879=Vencimientos!$C$4,F879="No"),RANK(U879,$U$6:$U$1001,1)+COUNTIF($U$6:U879,U879)-1,""))</f>
        <v/>
      </c>
      <c r="W879" s="20" t="str">
        <f>IF(B879="","",IF(AND(D879&gt;Vencimientos!$C$4,F879="No"),D879,""))</f>
        <v/>
      </c>
      <c r="X879" s="19" t="str">
        <f>IF(B879="","",IF(AND(D879&gt;Vencimientos!$C$4,F879="No"),RANK(W879,$W$6:$W$1001,1)+COUNTIF($W$6:W879,W879)-1,""))</f>
        <v/>
      </c>
    </row>
    <row r="880" spans="2:24" ht="23.1" customHeight="1">
      <c r="B880" s="24"/>
      <c r="C880" s="24"/>
      <c r="D880" s="25"/>
      <c r="E880" s="26"/>
      <c r="F880" s="27"/>
      <c r="R880" s="19">
        <v>875</v>
      </c>
      <c r="S880" s="20" t="str">
        <f>IF(B880="","",IF(AND(D880&lt;Vencimientos!$C$4,F880="No"),D880,""))</f>
        <v/>
      </c>
      <c r="T880" s="19" t="str">
        <f>IF(B880="","",IF(AND(D880&lt;Vencimientos!$C$4,F880="No"),RANK(S880,$S$6:$S$1001,1)+COUNTIF($S$6:S880,S880)-1,""))</f>
        <v/>
      </c>
      <c r="U880" s="20" t="str">
        <f>IF(B880="","",IF(AND(D880=Vencimientos!$C$4,F880="No"),D880,""))</f>
        <v/>
      </c>
      <c r="V880" s="19" t="str">
        <f>IF(B880="","",IF(AND(D880=Vencimientos!$C$4,F880="No"),RANK(U880,$U$6:$U$1001,1)+COUNTIF($U$6:U880,U880)-1,""))</f>
        <v/>
      </c>
      <c r="W880" s="20" t="str">
        <f>IF(B880="","",IF(AND(D880&gt;Vencimientos!$C$4,F880="No"),D880,""))</f>
        <v/>
      </c>
      <c r="X880" s="19" t="str">
        <f>IF(B880="","",IF(AND(D880&gt;Vencimientos!$C$4,F880="No"),RANK(W880,$W$6:$W$1001,1)+COUNTIF($W$6:W880,W880)-1,""))</f>
        <v/>
      </c>
    </row>
    <row r="881" spans="2:24" ht="23.1" customHeight="1">
      <c r="B881" s="24"/>
      <c r="C881" s="24"/>
      <c r="D881" s="25"/>
      <c r="E881" s="26"/>
      <c r="F881" s="27"/>
      <c r="R881" s="19">
        <v>876</v>
      </c>
      <c r="S881" s="20" t="str">
        <f>IF(B881="","",IF(AND(D881&lt;Vencimientos!$C$4,F881="No"),D881,""))</f>
        <v/>
      </c>
      <c r="T881" s="19" t="str">
        <f>IF(B881="","",IF(AND(D881&lt;Vencimientos!$C$4,F881="No"),RANK(S881,$S$6:$S$1001,1)+COUNTIF($S$6:S881,S881)-1,""))</f>
        <v/>
      </c>
      <c r="U881" s="20" t="str">
        <f>IF(B881="","",IF(AND(D881=Vencimientos!$C$4,F881="No"),D881,""))</f>
        <v/>
      </c>
      <c r="V881" s="19" t="str">
        <f>IF(B881="","",IF(AND(D881=Vencimientos!$C$4,F881="No"),RANK(U881,$U$6:$U$1001,1)+COUNTIF($U$6:U881,U881)-1,""))</f>
        <v/>
      </c>
      <c r="W881" s="20" t="str">
        <f>IF(B881="","",IF(AND(D881&gt;Vencimientos!$C$4,F881="No"),D881,""))</f>
        <v/>
      </c>
      <c r="X881" s="19" t="str">
        <f>IF(B881="","",IF(AND(D881&gt;Vencimientos!$C$4,F881="No"),RANK(W881,$W$6:$W$1001,1)+COUNTIF($W$6:W881,W881)-1,""))</f>
        <v/>
      </c>
    </row>
    <row r="882" spans="2:24" ht="23.1" customHeight="1">
      <c r="B882" s="24"/>
      <c r="C882" s="24"/>
      <c r="D882" s="25"/>
      <c r="E882" s="26"/>
      <c r="F882" s="27"/>
      <c r="R882" s="19">
        <v>877</v>
      </c>
      <c r="S882" s="20" t="str">
        <f>IF(B882="","",IF(AND(D882&lt;Vencimientos!$C$4,F882="No"),D882,""))</f>
        <v/>
      </c>
      <c r="T882" s="19" t="str">
        <f>IF(B882="","",IF(AND(D882&lt;Vencimientos!$C$4,F882="No"),RANK(S882,$S$6:$S$1001,1)+COUNTIF($S$6:S882,S882)-1,""))</f>
        <v/>
      </c>
      <c r="U882" s="20" t="str">
        <f>IF(B882="","",IF(AND(D882=Vencimientos!$C$4,F882="No"),D882,""))</f>
        <v/>
      </c>
      <c r="V882" s="19" t="str">
        <f>IF(B882="","",IF(AND(D882=Vencimientos!$C$4,F882="No"),RANK(U882,$U$6:$U$1001,1)+COUNTIF($U$6:U882,U882)-1,""))</f>
        <v/>
      </c>
      <c r="W882" s="20" t="str">
        <f>IF(B882="","",IF(AND(D882&gt;Vencimientos!$C$4,F882="No"),D882,""))</f>
        <v/>
      </c>
      <c r="X882" s="19" t="str">
        <f>IF(B882="","",IF(AND(D882&gt;Vencimientos!$C$4,F882="No"),RANK(W882,$W$6:$W$1001,1)+COUNTIF($W$6:W882,W882)-1,""))</f>
        <v/>
      </c>
    </row>
    <row r="883" spans="2:24" ht="23.1" customHeight="1">
      <c r="B883" s="24"/>
      <c r="C883" s="24"/>
      <c r="D883" s="25"/>
      <c r="E883" s="26"/>
      <c r="F883" s="27"/>
      <c r="R883" s="19">
        <v>878</v>
      </c>
      <c r="S883" s="20" t="str">
        <f>IF(B883="","",IF(AND(D883&lt;Vencimientos!$C$4,F883="No"),D883,""))</f>
        <v/>
      </c>
      <c r="T883" s="19" t="str">
        <f>IF(B883="","",IF(AND(D883&lt;Vencimientos!$C$4,F883="No"),RANK(S883,$S$6:$S$1001,1)+COUNTIF($S$6:S883,S883)-1,""))</f>
        <v/>
      </c>
      <c r="U883" s="20" t="str">
        <f>IF(B883="","",IF(AND(D883=Vencimientos!$C$4,F883="No"),D883,""))</f>
        <v/>
      </c>
      <c r="V883" s="19" t="str">
        <f>IF(B883="","",IF(AND(D883=Vencimientos!$C$4,F883="No"),RANK(U883,$U$6:$U$1001,1)+COUNTIF($U$6:U883,U883)-1,""))</f>
        <v/>
      </c>
      <c r="W883" s="20" t="str">
        <f>IF(B883="","",IF(AND(D883&gt;Vencimientos!$C$4,F883="No"),D883,""))</f>
        <v/>
      </c>
      <c r="X883" s="19" t="str">
        <f>IF(B883="","",IF(AND(D883&gt;Vencimientos!$C$4,F883="No"),RANK(W883,$W$6:$W$1001,1)+COUNTIF($W$6:W883,W883)-1,""))</f>
        <v/>
      </c>
    </row>
    <row r="884" spans="2:24" ht="23.1" customHeight="1">
      <c r="B884" s="24"/>
      <c r="C884" s="24"/>
      <c r="D884" s="25"/>
      <c r="E884" s="26"/>
      <c r="F884" s="27"/>
      <c r="R884" s="19">
        <v>879</v>
      </c>
      <c r="S884" s="20" t="str">
        <f>IF(B884="","",IF(AND(D884&lt;Vencimientos!$C$4,F884="No"),D884,""))</f>
        <v/>
      </c>
      <c r="T884" s="19" t="str">
        <f>IF(B884="","",IF(AND(D884&lt;Vencimientos!$C$4,F884="No"),RANK(S884,$S$6:$S$1001,1)+COUNTIF($S$6:S884,S884)-1,""))</f>
        <v/>
      </c>
      <c r="U884" s="20" t="str">
        <f>IF(B884="","",IF(AND(D884=Vencimientos!$C$4,F884="No"),D884,""))</f>
        <v/>
      </c>
      <c r="V884" s="19" t="str">
        <f>IF(B884="","",IF(AND(D884=Vencimientos!$C$4,F884="No"),RANK(U884,$U$6:$U$1001,1)+COUNTIF($U$6:U884,U884)-1,""))</f>
        <v/>
      </c>
      <c r="W884" s="20" t="str">
        <f>IF(B884="","",IF(AND(D884&gt;Vencimientos!$C$4,F884="No"),D884,""))</f>
        <v/>
      </c>
      <c r="X884" s="19" t="str">
        <f>IF(B884="","",IF(AND(D884&gt;Vencimientos!$C$4,F884="No"),RANK(W884,$W$6:$W$1001,1)+COUNTIF($W$6:W884,W884)-1,""))</f>
        <v/>
      </c>
    </row>
    <row r="885" spans="2:24" ht="23.1" customHeight="1">
      <c r="B885" s="24"/>
      <c r="C885" s="24"/>
      <c r="D885" s="25"/>
      <c r="E885" s="26"/>
      <c r="F885" s="27"/>
      <c r="R885" s="19">
        <v>880</v>
      </c>
      <c r="S885" s="20" t="str">
        <f>IF(B885="","",IF(AND(D885&lt;Vencimientos!$C$4,F885="No"),D885,""))</f>
        <v/>
      </c>
      <c r="T885" s="19" t="str">
        <f>IF(B885="","",IF(AND(D885&lt;Vencimientos!$C$4,F885="No"),RANK(S885,$S$6:$S$1001,1)+COUNTIF($S$6:S885,S885)-1,""))</f>
        <v/>
      </c>
      <c r="U885" s="20" t="str">
        <f>IF(B885="","",IF(AND(D885=Vencimientos!$C$4,F885="No"),D885,""))</f>
        <v/>
      </c>
      <c r="V885" s="19" t="str">
        <f>IF(B885="","",IF(AND(D885=Vencimientos!$C$4,F885="No"),RANK(U885,$U$6:$U$1001,1)+COUNTIF($U$6:U885,U885)-1,""))</f>
        <v/>
      </c>
      <c r="W885" s="20" t="str">
        <f>IF(B885="","",IF(AND(D885&gt;Vencimientos!$C$4,F885="No"),D885,""))</f>
        <v/>
      </c>
      <c r="X885" s="19" t="str">
        <f>IF(B885="","",IF(AND(D885&gt;Vencimientos!$C$4,F885="No"),RANK(W885,$W$6:$W$1001,1)+COUNTIF($W$6:W885,W885)-1,""))</f>
        <v/>
      </c>
    </row>
    <row r="886" spans="2:24" ht="23.1" customHeight="1">
      <c r="B886" s="24"/>
      <c r="C886" s="24"/>
      <c r="D886" s="25"/>
      <c r="E886" s="26"/>
      <c r="F886" s="27"/>
      <c r="R886" s="19">
        <v>881</v>
      </c>
      <c r="S886" s="20" t="str">
        <f>IF(B886="","",IF(AND(D886&lt;Vencimientos!$C$4,F886="No"),D886,""))</f>
        <v/>
      </c>
      <c r="T886" s="19" t="str">
        <f>IF(B886="","",IF(AND(D886&lt;Vencimientos!$C$4,F886="No"),RANK(S886,$S$6:$S$1001,1)+COUNTIF($S$6:S886,S886)-1,""))</f>
        <v/>
      </c>
      <c r="U886" s="20" t="str">
        <f>IF(B886="","",IF(AND(D886=Vencimientos!$C$4,F886="No"),D886,""))</f>
        <v/>
      </c>
      <c r="V886" s="19" t="str">
        <f>IF(B886="","",IF(AND(D886=Vencimientos!$C$4,F886="No"),RANK(U886,$U$6:$U$1001,1)+COUNTIF($U$6:U886,U886)-1,""))</f>
        <v/>
      </c>
      <c r="W886" s="20" t="str">
        <f>IF(B886="","",IF(AND(D886&gt;Vencimientos!$C$4,F886="No"),D886,""))</f>
        <v/>
      </c>
      <c r="X886" s="19" t="str">
        <f>IF(B886="","",IF(AND(D886&gt;Vencimientos!$C$4,F886="No"),RANK(W886,$W$6:$W$1001,1)+COUNTIF($W$6:W886,W886)-1,""))</f>
        <v/>
      </c>
    </row>
    <row r="887" spans="2:24" ht="23.1" customHeight="1">
      <c r="B887" s="24"/>
      <c r="C887" s="24"/>
      <c r="D887" s="25"/>
      <c r="E887" s="26"/>
      <c r="F887" s="27"/>
      <c r="R887" s="19">
        <v>882</v>
      </c>
      <c r="S887" s="20" t="str">
        <f>IF(B887="","",IF(AND(D887&lt;Vencimientos!$C$4,F887="No"),D887,""))</f>
        <v/>
      </c>
      <c r="T887" s="19" t="str">
        <f>IF(B887="","",IF(AND(D887&lt;Vencimientos!$C$4,F887="No"),RANK(S887,$S$6:$S$1001,1)+COUNTIF($S$6:S887,S887)-1,""))</f>
        <v/>
      </c>
      <c r="U887" s="20" t="str">
        <f>IF(B887="","",IF(AND(D887=Vencimientos!$C$4,F887="No"),D887,""))</f>
        <v/>
      </c>
      <c r="V887" s="19" t="str">
        <f>IF(B887="","",IF(AND(D887=Vencimientos!$C$4,F887="No"),RANK(U887,$U$6:$U$1001,1)+COUNTIF($U$6:U887,U887)-1,""))</f>
        <v/>
      </c>
      <c r="W887" s="20" t="str">
        <f>IF(B887="","",IF(AND(D887&gt;Vencimientos!$C$4,F887="No"),D887,""))</f>
        <v/>
      </c>
      <c r="X887" s="19" t="str">
        <f>IF(B887="","",IF(AND(D887&gt;Vencimientos!$C$4,F887="No"),RANK(W887,$W$6:$W$1001,1)+COUNTIF($W$6:W887,W887)-1,""))</f>
        <v/>
      </c>
    </row>
    <row r="888" spans="2:24" ht="23.1" customHeight="1">
      <c r="B888" s="24"/>
      <c r="C888" s="24"/>
      <c r="D888" s="25"/>
      <c r="E888" s="26"/>
      <c r="F888" s="27"/>
      <c r="R888" s="19">
        <v>883</v>
      </c>
      <c r="S888" s="20" t="str">
        <f>IF(B888="","",IF(AND(D888&lt;Vencimientos!$C$4,F888="No"),D888,""))</f>
        <v/>
      </c>
      <c r="T888" s="19" t="str">
        <f>IF(B888="","",IF(AND(D888&lt;Vencimientos!$C$4,F888="No"),RANK(S888,$S$6:$S$1001,1)+COUNTIF($S$6:S888,S888)-1,""))</f>
        <v/>
      </c>
      <c r="U888" s="20" t="str">
        <f>IF(B888="","",IF(AND(D888=Vencimientos!$C$4,F888="No"),D888,""))</f>
        <v/>
      </c>
      <c r="V888" s="19" t="str">
        <f>IF(B888="","",IF(AND(D888=Vencimientos!$C$4,F888="No"),RANK(U888,$U$6:$U$1001,1)+COUNTIF($U$6:U888,U888)-1,""))</f>
        <v/>
      </c>
      <c r="W888" s="20" t="str">
        <f>IF(B888="","",IF(AND(D888&gt;Vencimientos!$C$4,F888="No"),D888,""))</f>
        <v/>
      </c>
      <c r="X888" s="19" t="str">
        <f>IF(B888="","",IF(AND(D888&gt;Vencimientos!$C$4,F888="No"),RANK(W888,$W$6:$W$1001,1)+COUNTIF($W$6:W888,W888)-1,""))</f>
        <v/>
      </c>
    </row>
    <row r="889" spans="2:24" ht="23.1" customHeight="1">
      <c r="B889" s="24"/>
      <c r="C889" s="24"/>
      <c r="D889" s="25"/>
      <c r="E889" s="26"/>
      <c r="F889" s="27"/>
      <c r="R889" s="19">
        <v>884</v>
      </c>
      <c r="S889" s="20" t="str">
        <f>IF(B889="","",IF(AND(D889&lt;Vencimientos!$C$4,F889="No"),D889,""))</f>
        <v/>
      </c>
      <c r="T889" s="19" t="str">
        <f>IF(B889="","",IF(AND(D889&lt;Vencimientos!$C$4,F889="No"),RANK(S889,$S$6:$S$1001,1)+COUNTIF($S$6:S889,S889)-1,""))</f>
        <v/>
      </c>
      <c r="U889" s="20" t="str">
        <f>IF(B889="","",IF(AND(D889=Vencimientos!$C$4,F889="No"),D889,""))</f>
        <v/>
      </c>
      <c r="V889" s="19" t="str">
        <f>IF(B889="","",IF(AND(D889=Vencimientos!$C$4,F889="No"),RANK(U889,$U$6:$U$1001,1)+COUNTIF($U$6:U889,U889)-1,""))</f>
        <v/>
      </c>
      <c r="W889" s="20" t="str">
        <f>IF(B889="","",IF(AND(D889&gt;Vencimientos!$C$4,F889="No"),D889,""))</f>
        <v/>
      </c>
      <c r="X889" s="19" t="str">
        <f>IF(B889="","",IF(AND(D889&gt;Vencimientos!$C$4,F889="No"),RANK(W889,$W$6:$W$1001,1)+COUNTIF($W$6:W889,W889)-1,""))</f>
        <v/>
      </c>
    </row>
    <row r="890" spans="2:24" ht="23.1" customHeight="1">
      <c r="B890" s="24"/>
      <c r="C890" s="24"/>
      <c r="D890" s="25"/>
      <c r="E890" s="26"/>
      <c r="F890" s="27"/>
      <c r="R890" s="19">
        <v>885</v>
      </c>
      <c r="S890" s="20" t="str">
        <f>IF(B890="","",IF(AND(D890&lt;Vencimientos!$C$4,F890="No"),D890,""))</f>
        <v/>
      </c>
      <c r="T890" s="19" t="str">
        <f>IF(B890="","",IF(AND(D890&lt;Vencimientos!$C$4,F890="No"),RANK(S890,$S$6:$S$1001,1)+COUNTIF($S$6:S890,S890)-1,""))</f>
        <v/>
      </c>
      <c r="U890" s="20" t="str">
        <f>IF(B890="","",IF(AND(D890=Vencimientos!$C$4,F890="No"),D890,""))</f>
        <v/>
      </c>
      <c r="V890" s="19" t="str">
        <f>IF(B890="","",IF(AND(D890=Vencimientos!$C$4,F890="No"),RANK(U890,$U$6:$U$1001,1)+COUNTIF($U$6:U890,U890)-1,""))</f>
        <v/>
      </c>
      <c r="W890" s="20" t="str">
        <f>IF(B890="","",IF(AND(D890&gt;Vencimientos!$C$4,F890="No"),D890,""))</f>
        <v/>
      </c>
      <c r="X890" s="19" t="str">
        <f>IF(B890="","",IF(AND(D890&gt;Vencimientos!$C$4,F890="No"),RANK(W890,$W$6:$W$1001,1)+COUNTIF($W$6:W890,W890)-1,""))</f>
        <v/>
      </c>
    </row>
    <row r="891" spans="2:24" ht="23.1" customHeight="1">
      <c r="B891" s="24"/>
      <c r="C891" s="24"/>
      <c r="D891" s="25"/>
      <c r="E891" s="26"/>
      <c r="F891" s="27"/>
      <c r="R891" s="19">
        <v>886</v>
      </c>
      <c r="S891" s="20" t="str">
        <f>IF(B891="","",IF(AND(D891&lt;Vencimientos!$C$4,F891="No"),D891,""))</f>
        <v/>
      </c>
      <c r="T891" s="19" t="str">
        <f>IF(B891="","",IF(AND(D891&lt;Vencimientos!$C$4,F891="No"),RANK(S891,$S$6:$S$1001,1)+COUNTIF($S$6:S891,S891)-1,""))</f>
        <v/>
      </c>
      <c r="U891" s="20" t="str">
        <f>IF(B891="","",IF(AND(D891=Vencimientos!$C$4,F891="No"),D891,""))</f>
        <v/>
      </c>
      <c r="V891" s="19" t="str">
        <f>IF(B891="","",IF(AND(D891=Vencimientos!$C$4,F891="No"),RANK(U891,$U$6:$U$1001,1)+COUNTIF($U$6:U891,U891)-1,""))</f>
        <v/>
      </c>
      <c r="W891" s="20" t="str">
        <f>IF(B891="","",IF(AND(D891&gt;Vencimientos!$C$4,F891="No"),D891,""))</f>
        <v/>
      </c>
      <c r="X891" s="19" t="str">
        <f>IF(B891="","",IF(AND(D891&gt;Vencimientos!$C$4,F891="No"),RANK(W891,$W$6:$W$1001,1)+COUNTIF($W$6:W891,W891)-1,""))</f>
        <v/>
      </c>
    </row>
    <row r="892" spans="2:24" ht="23.1" customHeight="1">
      <c r="B892" s="24"/>
      <c r="C892" s="24"/>
      <c r="D892" s="25"/>
      <c r="E892" s="26"/>
      <c r="F892" s="27"/>
      <c r="R892" s="19">
        <v>887</v>
      </c>
      <c r="S892" s="20" t="str">
        <f>IF(B892="","",IF(AND(D892&lt;Vencimientos!$C$4,F892="No"),D892,""))</f>
        <v/>
      </c>
      <c r="T892" s="19" t="str">
        <f>IF(B892="","",IF(AND(D892&lt;Vencimientos!$C$4,F892="No"),RANK(S892,$S$6:$S$1001,1)+COUNTIF($S$6:S892,S892)-1,""))</f>
        <v/>
      </c>
      <c r="U892" s="20" t="str">
        <f>IF(B892="","",IF(AND(D892=Vencimientos!$C$4,F892="No"),D892,""))</f>
        <v/>
      </c>
      <c r="V892" s="19" t="str">
        <f>IF(B892="","",IF(AND(D892=Vencimientos!$C$4,F892="No"),RANK(U892,$U$6:$U$1001,1)+COUNTIF($U$6:U892,U892)-1,""))</f>
        <v/>
      </c>
      <c r="W892" s="20" t="str">
        <f>IF(B892="","",IF(AND(D892&gt;Vencimientos!$C$4,F892="No"),D892,""))</f>
        <v/>
      </c>
      <c r="X892" s="19" t="str">
        <f>IF(B892="","",IF(AND(D892&gt;Vencimientos!$C$4,F892="No"),RANK(W892,$W$6:$W$1001,1)+COUNTIF($W$6:W892,W892)-1,""))</f>
        <v/>
      </c>
    </row>
    <row r="893" spans="2:24" ht="23.1" customHeight="1">
      <c r="B893" s="24"/>
      <c r="C893" s="24"/>
      <c r="D893" s="25"/>
      <c r="E893" s="26"/>
      <c r="F893" s="27"/>
      <c r="R893" s="19">
        <v>888</v>
      </c>
      <c r="S893" s="20" t="str">
        <f>IF(B893="","",IF(AND(D893&lt;Vencimientos!$C$4,F893="No"),D893,""))</f>
        <v/>
      </c>
      <c r="T893" s="19" t="str">
        <f>IF(B893="","",IF(AND(D893&lt;Vencimientos!$C$4,F893="No"),RANK(S893,$S$6:$S$1001,1)+COUNTIF($S$6:S893,S893)-1,""))</f>
        <v/>
      </c>
      <c r="U893" s="20" t="str">
        <f>IF(B893="","",IF(AND(D893=Vencimientos!$C$4,F893="No"),D893,""))</f>
        <v/>
      </c>
      <c r="V893" s="19" t="str">
        <f>IF(B893="","",IF(AND(D893=Vencimientos!$C$4,F893="No"),RANK(U893,$U$6:$U$1001,1)+COUNTIF($U$6:U893,U893)-1,""))</f>
        <v/>
      </c>
      <c r="W893" s="20" t="str">
        <f>IF(B893="","",IF(AND(D893&gt;Vencimientos!$C$4,F893="No"),D893,""))</f>
        <v/>
      </c>
      <c r="X893" s="19" t="str">
        <f>IF(B893="","",IF(AND(D893&gt;Vencimientos!$C$4,F893="No"),RANK(W893,$W$6:$W$1001,1)+COUNTIF($W$6:W893,W893)-1,""))</f>
        <v/>
      </c>
    </row>
    <row r="894" spans="2:24" ht="23.1" customHeight="1">
      <c r="B894" s="24"/>
      <c r="C894" s="24"/>
      <c r="D894" s="25"/>
      <c r="E894" s="26"/>
      <c r="F894" s="27"/>
      <c r="R894" s="19">
        <v>889</v>
      </c>
      <c r="S894" s="20" t="str">
        <f>IF(B894="","",IF(AND(D894&lt;Vencimientos!$C$4,F894="No"),D894,""))</f>
        <v/>
      </c>
      <c r="T894" s="19" t="str">
        <f>IF(B894="","",IF(AND(D894&lt;Vencimientos!$C$4,F894="No"),RANK(S894,$S$6:$S$1001,1)+COUNTIF($S$6:S894,S894)-1,""))</f>
        <v/>
      </c>
      <c r="U894" s="20" t="str">
        <f>IF(B894="","",IF(AND(D894=Vencimientos!$C$4,F894="No"),D894,""))</f>
        <v/>
      </c>
      <c r="V894" s="19" t="str">
        <f>IF(B894="","",IF(AND(D894=Vencimientos!$C$4,F894="No"),RANK(U894,$U$6:$U$1001,1)+COUNTIF($U$6:U894,U894)-1,""))</f>
        <v/>
      </c>
      <c r="W894" s="20" t="str">
        <f>IF(B894="","",IF(AND(D894&gt;Vencimientos!$C$4,F894="No"),D894,""))</f>
        <v/>
      </c>
      <c r="X894" s="19" t="str">
        <f>IF(B894="","",IF(AND(D894&gt;Vencimientos!$C$4,F894="No"),RANK(W894,$W$6:$W$1001,1)+COUNTIF($W$6:W894,W894)-1,""))</f>
        <v/>
      </c>
    </row>
    <row r="895" spans="2:24" ht="23.1" customHeight="1">
      <c r="B895" s="24"/>
      <c r="C895" s="24"/>
      <c r="D895" s="25"/>
      <c r="E895" s="26"/>
      <c r="F895" s="27"/>
      <c r="R895" s="19">
        <v>890</v>
      </c>
      <c r="S895" s="20" t="str">
        <f>IF(B895="","",IF(AND(D895&lt;Vencimientos!$C$4,F895="No"),D895,""))</f>
        <v/>
      </c>
      <c r="T895" s="19" t="str">
        <f>IF(B895="","",IF(AND(D895&lt;Vencimientos!$C$4,F895="No"),RANK(S895,$S$6:$S$1001,1)+COUNTIF($S$6:S895,S895)-1,""))</f>
        <v/>
      </c>
      <c r="U895" s="20" t="str">
        <f>IF(B895="","",IF(AND(D895=Vencimientos!$C$4,F895="No"),D895,""))</f>
        <v/>
      </c>
      <c r="V895" s="19" t="str">
        <f>IF(B895="","",IF(AND(D895=Vencimientos!$C$4,F895="No"),RANK(U895,$U$6:$U$1001,1)+COUNTIF($U$6:U895,U895)-1,""))</f>
        <v/>
      </c>
      <c r="W895" s="20" t="str">
        <f>IF(B895="","",IF(AND(D895&gt;Vencimientos!$C$4,F895="No"),D895,""))</f>
        <v/>
      </c>
      <c r="X895" s="19" t="str">
        <f>IF(B895="","",IF(AND(D895&gt;Vencimientos!$C$4,F895="No"),RANK(W895,$W$6:$W$1001,1)+COUNTIF($W$6:W895,W895)-1,""))</f>
        <v/>
      </c>
    </row>
    <row r="896" spans="2:24" ht="23.1" customHeight="1">
      <c r="B896" s="24"/>
      <c r="C896" s="24"/>
      <c r="D896" s="25"/>
      <c r="E896" s="26"/>
      <c r="F896" s="27"/>
      <c r="R896" s="19">
        <v>891</v>
      </c>
      <c r="S896" s="20" t="str">
        <f>IF(B896="","",IF(AND(D896&lt;Vencimientos!$C$4,F896="No"),D896,""))</f>
        <v/>
      </c>
      <c r="T896" s="19" t="str">
        <f>IF(B896="","",IF(AND(D896&lt;Vencimientos!$C$4,F896="No"),RANK(S896,$S$6:$S$1001,1)+COUNTIF($S$6:S896,S896)-1,""))</f>
        <v/>
      </c>
      <c r="U896" s="20" t="str">
        <f>IF(B896="","",IF(AND(D896=Vencimientos!$C$4,F896="No"),D896,""))</f>
        <v/>
      </c>
      <c r="V896" s="19" t="str">
        <f>IF(B896="","",IF(AND(D896=Vencimientos!$C$4,F896="No"),RANK(U896,$U$6:$U$1001,1)+COUNTIF($U$6:U896,U896)-1,""))</f>
        <v/>
      </c>
      <c r="W896" s="20" t="str">
        <f>IF(B896="","",IF(AND(D896&gt;Vencimientos!$C$4,F896="No"),D896,""))</f>
        <v/>
      </c>
      <c r="X896" s="19" t="str">
        <f>IF(B896="","",IF(AND(D896&gt;Vencimientos!$C$4,F896="No"),RANK(W896,$W$6:$W$1001,1)+COUNTIF($W$6:W896,W896)-1,""))</f>
        <v/>
      </c>
    </row>
    <row r="897" spans="2:24" ht="23.1" customHeight="1">
      <c r="B897" s="24"/>
      <c r="C897" s="24"/>
      <c r="D897" s="25"/>
      <c r="E897" s="26"/>
      <c r="F897" s="27"/>
      <c r="R897" s="19">
        <v>892</v>
      </c>
      <c r="S897" s="20" t="str">
        <f>IF(B897="","",IF(AND(D897&lt;Vencimientos!$C$4,F897="No"),D897,""))</f>
        <v/>
      </c>
      <c r="T897" s="19" t="str">
        <f>IF(B897="","",IF(AND(D897&lt;Vencimientos!$C$4,F897="No"),RANK(S897,$S$6:$S$1001,1)+COUNTIF($S$6:S897,S897)-1,""))</f>
        <v/>
      </c>
      <c r="U897" s="20" t="str">
        <f>IF(B897="","",IF(AND(D897=Vencimientos!$C$4,F897="No"),D897,""))</f>
        <v/>
      </c>
      <c r="V897" s="19" t="str">
        <f>IF(B897="","",IF(AND(D897=Vencimientos!$C$4,F897="No"),RANK(U897,$U$6:$U$1001,1)+COUNTIF($U$6:U897,U897)-1,""))</f>
        <v/>
      </c>
      <c r="W897" s="20" t="str">
        <f>IF(B897="","",IF(AND(D897&gt;Vencimientos!$C$4,F897="No"),D897,""))</f>
        <v/>
      </c>
      <c r="X897" s="19" t="str">
        <f>IF(B897="","",IF(AND(D897&gt;Vencimientos!$C$4,F897="No"),RANK(W897,$W$6:$W$1001,1)+COUNTIF($W$6:W897,W897)-1,""))</f>
        <v/>
      </c>
    </row>
    <row r="898" spans="2:24" ht="23.1" customHeight="1">
      <c r="B898" s="24"/>
      <c r="C898" s="24"/>
      <c r="D898" s="25"/>
      <c r="E898" s="26"/>
      <c r="F898" s="27"/>
      <c r="R898" s="19">
        <v>893</v>
      </c>
      <c r="S898" s="20" t="str">
        <f>IF(B898="","",IF(AND(D898&lt;Vencimientos!$C$4,F898="No"),D898,""))</f>
        <v/>
      </c>
      <c r="T898" s="19" t="str">
        <f>IF(B898="","",IF(AND(D898&lt;Vencimientos!$C$4,F898="No"),RANK(S898,$S$6:$S$1001,1)+COUNTIF($S$6:S898,S898)-1,""))</f>
        <v/>
      </c>
      <c r="U898" s="20" t="str">
        <f>IF(B898="","",IF(AND(D898=Vencimientos!$C$4,F898="No"),D898,""))</f>
        <v/>
      </c>
      <c r="V898" s="19" t="str">
        <f>IF(B898="","",IF(AND(D898=Vencimientos!$C$4,F898="No"),RANK(U898,$U$6:$U$1001,1)+COUNTIF($U$6:U898,U898)-1,""))</f>
        <v/>
      </c>
      <c r="W898" s="20" t="str">
        <f>IF(B898="","",IF(AND(D898&gt;Vencimientos!$C$4,F898="No"),D898,""))</f>
        <v/>
      </c>
      <c r="X898" s="19" t="str">
        <f>IF(B898="","",IF(AND(D898&gt;Vencimientos!$C$4,F898="No"),RANK(W898,$W$6:$W$1001,1)+COUNTIF($W$6:W898,W898)-1,""))</f>
        <v/>
      </c>
    </row>
    <row r="899" spans="2:24" ht="23.1" customHeight="1">
      <c r="B899" s="24"/>
      <c r="C899" s="24"/>
      <c r="D899" s="25"/>
      <c r="E899" s="26"/>
      <c r="F899" s="27"/>
      <c r="R899" s="19">
        <v>894</v>
      </c>
      <c r="S899" s="20" t="str">
        <f>IF(B899="","",IF(AND(D899&lt;Vencimientos!$C$4,F899="No"),D899,""))</f>
        <v/>
      </c>
      <c r="T899" s="19" t="str">
        <f>IF(B899="","",IF(AND(D899&lt;Vencimientos!$C$4,F899="No"),RANK(S899,$S$6:$S$1001,1)+COUNTIF($S$6:S899,S899)-1,""))</f>
        <v/>
      </c>
      <c r="U899" s="20" t="str">
        <f>IF(B899="","",IF(AND(D899=Vencimientos!$C$4,F899="No"),D899,""))</f>
        <v/>
      </c>
      <c r="V899" s="19" t="str">
        <f>IF(B899="","",IF(AND(D899=Vencimientos!$C$4,F899="No"),RANK(U899,$U$6:$U$1001,1)+COUNTIF($U$6:U899,U899)-1,""))</f>
        <v/>
      </c>
      <c r="W899" s="20" t="str">
        <f>IF(B899="","",IF(AND(D899&gt;Vencimientos!$C$4,F899="No"),D899,""))</f>
        <v/>
      </c>
      <c r="X899" s="19" t="str">
        <f>IF(B899="","",IF(AND(D899&gt;Vencimientos!$C$4,F899="No"),RANK(W899,$W$6:$W$1001,1)+COUNTIF($W$6:W899,W899)-1,""))</f>
        <v/>
      </c>
    </row>
    <row r="900" spans="2:24" ht="23.1" customHeight="1">
      <c r="B900" s="24"/>
      <c r="C900" s="24"/>
      <c r="D900" s="25"/>
      <c r="E900" s="26"/>
      <c r="F900" s="27"/>
      <c r="R900" s="19">
        <v>895</v>
      </c>
      <c r="S900" s="20" t="str">
        <f>IF(B900="","",IF(AND(D900&lt;Vencimientos!$C$4,F900="No"),D900,""))</f>
        <v/>
      </c>
      <c r="T900" s="19" t="str">
        <f>IF(B900="","",IF(AND(D900&lt;Vencimientos!$C$4,F900="No"),RANK(S900,$S$6:$S$1001,1)+COUNTIF($S$6:S900,S900)-1,""))</f>
        <v/>
      </c>
      <c r="U900" s="20" t="str">
        <f>IF(B900="","",IF(AND(D900=Vencimientos!$C$4,F900="No"),D900,""))</f>
        <v/>
      </c>
      <c r="V900" s="19" t="str">
        <f>IF(B900="","",IF(AND(D900=Vencimientos!$C$4,F900="No"),RANK(U900,$U$6:$U$1001,1)+COUNTIF($U$6:U900,U900)-1,""))</f>
        <v/>
      </c>
      <c r="W900" s="20" t="str">
        <f>IF(B900="","",IF(AND(D900&gt;Vencimientos!$C$4,F900="No"),D900,""))</f>
        <v/>
      </c>
      <c r="X900" s="19" t="str">
        <f>IF(B900="","",IF(AND(D900&gt;Vencimientos!$C$4,F900="No"),RANK(W900,$W$6:$W$1001,1)+COUNTIF($W$6:W900,W900)-1,""))</f>
        <v/>
      </c>
    </row>
    <row r="901" spans="2:24" ht="23.1" customHeight="1">
      <c r="B901" s="24"/>
      <c r="C901" s="24"/>
      <c r="D901" s="25"/>
      <c r="E901" s="26"/>
      <c r="F901" s="27"/>
      <c r="R901" s="19">
        <v>896</v>
      </c>
      <c r="S901" s="20" t="str">
        <f>IF(B901="","",IF(AND(D901&lt;Vencimientos!$C$4,F901="No"),D901,""))</f>
        <v/>
      </c>
      <c r="T901" s="19" t="str">
        <f>IF(B901="","",IF(AND(D901&lt;Vencimientos!$C$4,F901="No"),RANK(S901,$S$6:$S$1001,1)+COUNTIF($S$6:S901,S901)-1,""))</f>
        <v/>
      </c>
      <c r="U901" s="20" t="str">
        <f>IF(B901="","",IF(AND(D901=Vencimientos!$C$4,F901="No"),D901,""))</f>
        <v/>
      </c>
      <c r="V901" s="19" t="str">
        <f>IF(B901="","",IF(AND(D901=Vencimientos!$C$4,F901="No"),RANK(U901,$U$6:$U$1001,1)+COUNTIF($U$6:U901,U901)-1,""))</f>
        <v/>
      </c>
      <c r="W901" s="20" t="str">
        <f>IF(B901="","",IF(AND(D901&gt;Vencimientos!$C$4,F901="No"),D901,""))</f>
        <v/>
      </c>
      <c r="X901" s="19" t="str">
        <f>IF(B901="","",IF(AND(D901&gt;Vencimientos!$C$4,F901="No"),RANK(W901,$W$6:$W$1001,1)+COUNTIF($W$6:W901,W901)-1,""))</f>
        <v/>
      </c>
    </row>
    <row r="902" spans="2:24" ht="23.1" customHeight="1">
      <c r="B902" s="24"/>
      <c r="C902" s="24"/>
      <c r="D902" s="25"/>
      <c r="E902" s="26"/>
      <c r="F902" s="27"/>
      <c r="R902" s="19">
        <v>897</v>
      </c>
      <c r="S902" s="20" t="str">
        <f>IF(B902="","",IF(AND(D902&lt;Vencimientos!$C$4,F902="No"),D902,""))</f>
        <v/>
      </c>
      <c r="T902" s="19" t="str">
        <f>IF(B902="","",IF(AND(D902&lt;Vencimientos!$C$4,F902="No"),RANK(S902,$S$6:$S$1001,1)+COUNTIF($S$6:S902,S902)-1,""))</f>
        <v/>
      </c>
      <c r="U902" s="20" t="str">
        <f>IF(B902="","",IF(AND(D902=Vencimientos!$C$4,F902="No"),D902,""))</f>
        <v/>
      </c>
      <c r="V902" s="19" t="str">
        <f>IF(B902="","",IF(AND(D902=Vencimientos!$C$4,F902="No"),RANK(U902,$U$6:$U$1001,1)+COUNTIF($U$6:U902,U902)-1,""))</f>
        <v/>
      </c>
      <c r="W902" s="20" t="str">
        <f>IF(B902="","",IF(AND(D902&gt;Vencimientos!$C$4,F902="No"),D902,""))</f>
        <v/>
      </c>
      <c r="X902" s="19" t="str">
        <f>IF(B902="","",IF(AND(D902&gt;Vencimientos!$C$4,F902="No"),RANK(W902,$W$6:$W$1001,1)+COUNTIF($W$6:W902,W902)-1,""))</f>
        <v/>
      </c>
    </row>
    <row r="903" spans="2:24" ht="23.1" customHeight="1">
      <c r="B903" s="24"/>
      <c r="C903" s="24"/>
      <c r="D903" s="25"/>
      <c r="E903" s="26"/>
      <c r="F903" s="27"/>
      <c r="R903" s="19">
        <v>898</v>
      </c>
      <c r="S903" s="20" t="str">
        <f>IF(B903="","",IF(AND(D903&lt;Vencimientos!$C$4,F903="No"),D903,""))</f>
        <v/>
      </c>
      <c r="T903" s="19" t="str">
        <f>IF(B903="","",IF(AND(D903&lt;Vencimientos!$C$4,F903="No"),RANK(S903,$S$6:$S$1001,1)+COUNTIF($S$6:S903,S903)-1,""))</f>
        <v/>
      </c>
      <c r="U903" s="20" t="str">
        <f>IF(B903="","",IF(AND(D903=Vencimientos!$C$4,F903="No"),D903,""))</f>
        <v/>
      </c>
      <c r="V903" s="19" t="str">
        <f>IF(B903="","",IF(AND(D903=Vencimientos!$C$4,F903="No"),RANK(U903,$U$6:$U$1001,1)+COUNTIF($U$6:U903,U903)-1,""))</f>
        <v/>
      </c>
      <c r="W903" s="20" t="str">
        <f>IF(B903="","",IF(AND(D903&gt;Vencimientos!$C$4,F903="No"),D903,""))</f>
        <v/>
      </c>
      <c r="X903" s="19" t="str">
        <f>IF(B903="","",IF(AND(D903&gt;Vencimientos!$C$4,F903="No"),RANK(W903,$W$6:$W$1001,1)+COUNTIF($W$6:W903,W903)-1,""))</f>
        <v/>
      </c>
    </row>
    <row r="904" spans="2:24" ht="23.1" customHeight="1">
      <c r="B904" s="24"/>
      <c r="C904" s="24"/>
      <c r="D904" s="25"/>
      <c r="E904" s="26"/>
      <c r="F904" s="27"/>
      <c r="R904" s="19">
        <v>899</v>
      </c>
      <c r="S904" s="20" t="str">
        <f>IF(B904="","",IF(AND(D904&lt;Vencimientos!$C$4,F904="No"),D904,""))</f>
        <v/>
      </c>
      <c r="T904" s="19" t="str">
        <f>IF(B904="","",IF(AND(D904&lt;Vencimientos!$C$4,F904="No"),RANK(S904,$S$6:$S$1001,1)+COUNTIF($S$6:S904,S904)-1,""))</f>
        <v/>
      </c>
      <c r="U904" s="20" t="str">
        <f>IF(B904="","",IF(AND(D904=Vencimientos!$C$4,F904="No"),D904,""))</f>
        <v/>
      </c>
      <c r="V904" s="19" t="str">
        <f>IF(B904="","",IF(AND(D904=Vencimientos!$C$4,F904="No"),RANK(U904,$U$6:$U$1001,1)+COUNTIF($U$6:U904,U904)-1,""))</f>
        <v/>
      </c>
      <c r="W904" s="20" t="str">
        <f>IF(B904="","",IF(AND(D904&gt;Vencimientos!$C$4,F904="No"),D904,""))</f>
        <v/>
      </c>
      <c r="X904" s="19" t="str">
        <f>IF(B904="","",IF(AND(D904&gt;Vencimientos!$C$4,F904="No"),RANK(W904,$W$6:$W$1001,1)+COUNTIF($W$6:W904,W904)-1,""))</f>
        <v/>
      </c>
    </row>
    <row r="905" spans="2:24" ht="23.1" customHeight="1">
      <c r="B905" s="24"/>
      <c r="C905" s="24"/>
      <c r="D905" s="25"/>
      <c r="E905" s="26"/>
      <c r="F905" s="27"/>
      <c r="R905" s="19">
        <v>900</v>
      </c>
      <c r="S905" s="20" t="str">
        <f>IF(B905="","",IF(AND(D905&lt;Vencimientos!$C$4,F905="No"),D905,""))</f>
        <v/>
      </c>
      <c r="T905" s="19" t="str">
        <f>IF(B905="","",IF(AND(D905&lt;Vencimientos!$C$4,F905="No"),RANK(S905,$S$6:$S$1001,1)+COUNTIF($S$6:S905,S905)-1,""))</f>
        <v/>
      </c>
      <c r="U905" s="20" t="str">
        <f>IF(B905="","",IF(AND(D905=Vencimientos!$C$4,F905="No"),D905,""))</f>
        <v/>
      </c>
      <c r="V905" s="19" t="str">
        <f>IF(B905="","",IF(AND(D905=Vencimientos!$C$4,F905="No"),RANK(U905,$U$6:$U$1001,1)+COUNTIF($U$6:U905,U905)-1,""))</f>
        <v/>
      </c>
      <c r="W905" s="20" t="str">
        <f>IF(B905="","",IF(AND(D905&gt;Vencimientos!$C$4,F905="No"),D905,""))</f>
        <v/>
      </c>
      <c r="X905" s="19" t="str">
        <f>IF(B905="","",IF(AND(D905&gt;Vencimientos!$C$4,F905="No"),RANK(W905,$W$6:$W$1001,1)+COUNTIF($W$6:W905,W905)-1,""))</f>
        <v/>
      </c>
    </row>
    <row r="906" spans="2:24" ht="23.1" customHeight="1">
      <c r="B906" s="24"/>
      <c r="C906" s="24"/>
      <c r="D906" s="25"/>
      <c r="E906" s="26"/>
      <c r="F906" s="27"/>
      <c r="R906" s="19">
        <v>901</v>
      </c>
      <c r="S906" s="20" t="str">
        <f>IF(B906="","",IF(AND(D906&lt;Vencimientos!$C$4,F906="No"),D906,""))</f>
        <v/>
      </c>
      <c r="T906" s="19" t="str">
        <f>IF(B906="","",IF(AND(D906&lt;Vencimientos!$C$4,F906="No"),RANK(S906,$S$6:$S$1001,1)+COUNTIF($S$6:S906,S906)-1,""))</f>
        <v/>
      </c>
      <c r="U906" s="20" t="str">
        <f>IF(B906="","",IF(AND(D906=Vencimientos!$C$4,F906="No"),D906,""))</f>
        <v/>
      </c>
      <c r="V906" s="19" t="str">
        <f>IF(B906="","",IF(AND(D906=Vencimientos!$C$4,F906="No"),RANK(U906,$U$6:$U$1001,1)+COUNTIF($U$6:U906,U906)-1,""))</f>
        <v/>
      </c>
      <c r="W906" s="20" t="str">
        <f>IF(B906="","",IF(AND(D906&gt;Vencimientos!$C$4,F906="No"),D906,""))</f>
        <v/>
      </c>
      <c r="X906" s="19" t="str">
        <f>IF(B906="","",IF(AND(D906&gt;Vencimientos!$C$4,F906="No"),RANK(W906,$W$6:$W$1001,1)+COUNTIF($W$6:W906,W906)-1,""))</f>
        <v/>
      </c>
    </row>
    <row r="907" spans="2:24" ht="23.1" customHeight="1">
      <c r="B907" s="24"/>
      <c r="C907" s="24"/>
      <c r="D907" s="25"/>
      <c r="E907" s="26"/>
      <c r="F907" s="27"/>
      <c r="R907" s="19">
        <v>902</v>
      </c>
      <c r="S907" s="20" t="str">
        <f>IF(B907="","",IF(AND(D907&lt;Vencimientos!$C$4,F907="No"),D907,""))</f>
        <v/>
      </c>
      <c r="T907" s="19" t="str">
        <f>IF(B907="","",IF(AND(D907&lt;Vencimientos!$C$4,F907="No"),RANK(S907,$S$6:$S$1001,1)+COUNTIF($S$6:S907,S907)-1,""))</f>
        <v/>
      </c>
      <c r="U907" s="20" t="str">
        <f>IF(B907="","",IF(AND(D907=Vencimientos!$C$4,F907="No"),D907,""))</f>
        <v/>
      </c>
      <c r="V907" s="19" t="str">
        <f>IF(B907="","",IF(AND(D907=Vencimientos!$C$4,F907="No"),RANK(U907,$U$6:$U$1001,1)+COUNTIF($U$6:U907,U907)-1,""))</f>
        <v/>
      </c>
      <c r="W907" s="20" t="str">
        <f>IF(B907="","",IF(AND(D907&gt;Vencimientos!$C$4,F907="No"),D907,""))</f>
        <v/>
      </c>
      <c r="X907" s="19" t="str">
        <f>IF(B907="","",IF(AND(D907&gt;Vencimientos!$C$4,F907="No"),RANK(W907,$W$6:$W$1001,1)+COUNTIF($W$6:W907,W907)-1,""))</f>
        <v/>
      </c>
    </row>
    <row r="908" spans="2:24" ht="23.1" customHeight="1">
      <c r="B908" s="24"/>
      <c r="C908" s="24"/>
      <c r="D908" s="25"/>
      <c r="E908" s="26"/>
      <c r="F908" s="27"/>
      <c r="R908" s="19">
        <v>903</v>
      </c>
      <c r="S908" s="20" t="str">
        <f>IF(B908="","",IF(AND(D908&lt;Vencimientos!$C$4,F908="No"),D908,""))</f>
        <v/>
      </c>
      <c r="T908" s="19" t="str">
        <f>IF(B908="","",IF(AND(D908&lt;Vencimientos!$C$4,F908="No"),RANK(S908,$S$6:$S$1001,1)+COUNTIF($S$6:S908,S908)-1,""))</f>
        <v/>
      </c>
      <c r="U908" s="20" t="str">
        <f>IF(B908="","",IF(AND(D908=Vencimientos!$C$4,F908="No"),D908,""))</f>
        <v/>
      </c>
      <c r="V908" s="19" t="str">
        <f>IF(B908="","",IF(AND(D908=Vencimientos!$C$4,F908="No"),RANK(U908,$U$6:$U$1001,1)+COUNTIF($U$6:U908,U908)-1,""))</f>
        <v/>
      </c>
      <c r="W908" s="20" t="str">
        <f>IF(B908="","",IF(AND(D908&gt;Vencimientos!$C$4,F908="No"),D908,""))</f>
        <v/>
      </c>
      <c r="X908" s="19" t="str">
        <f>IF(B908="","",IF(AND(D908&gt;Vencimientos!$C$4,F908="No"),RANK(W908,$W$6:$W$1001,1)+COUNTIF($W$6:W908,W908)-1,""))</f>
        <v/>
      </c>
    </row>
    <row r="909" spans="2:24" ht="23.1" customHeight="1">
      <c r="B909" s="24"/>
      <c r="C909" s="24"/>
      <c r="D909" s="25"/>
      <c r="E909" s="26"/>
      <c r="F909" s="27"/>
      <c r="R909" s="19">
        <v>904</v>
      </c>
      <c r="S909" s="20" t="str">
        <f>IF(B909="","",IF(AND(D909&lt;Vencimientos!$C$4,F909="No"),D909,""))</f>
        <v/>
      </c>
      <c r="T909" s="19" t="str">
        <f>IF(B909="","",IF(AND(D909&lt;Vencimientos!$C$4,F909="No"),RANK(S909,$S$6:$S$1001,1)+COUNTIF($S$6:S909,S909)-1,""))</f>
        <v/>
      </c>
      <c r="U909" s="20" t="str">
        <f>IF(B909="","",IF(AND(D909=Vencimientos!$C$4,F909="No"),D909,""))</f>
        <v/>
      </c>
      <c r="V909" s="19" t="str">
        <f>IF(B909="","",IF(AND(D909=Vencimientos!$C$4,F909="No"),RANK(U909,$U$6:$U$1001,1)+COUNTIF($U$6:U909,U909)-1,""))</f>
        <v/>
      </c>
      <c r="W909" s="20" t="str">
        <f>IF(B909="","",IF(AND(D909&gt;Vencimientos!$C$4,F909="No"),D909,""))</f>
        <v/>
      </c>
      <c r="X909" s="19" t="str">
        <f>IF(B909="","",IF(AND(D909&gt;Vencimientos!$C$4,F909="No"),RANK(W909,$W$6:$W$1001,1)+COUNTIF($W$6:W909,W909)-1,""))</f>
        <v/>
      </c>
    </row>
    <row r="910" spans="2:24" ht="23.1" customHeight="1">
      <c r="B910" s="24"/>
      <c r="C910" s="24"/>
      <c r="D910" s="25"/>
      <c r="E910" s="26"/>
      <c r="F910" s="27"/>
      <c r="R910" s="19">
        <v>905</v>
      </c>
      <c r="S910" s="20" t="str">
        <f>IF(B910="","",IF(AND(D910&lt;Vencimientos!$C$4,F910="No"),D910,""))</f>
        <v/>
      </c>
      <c r="T910" s="19" t="str">
        <f>IF(B910="","",IF(AND(D910&lt;Vencimientos!$C$4,F910="No"),RANK(S910,$S$6:$S$1001,1)+COUNTIF($S$6:S910,S910)-1,""))</f>
        <v/>
      </c>
      <c r="U910" s="20" t="str">
        <f>IF(B910="","",IF(AND(D910=Vencimientos!$C$4,F910="No"),D910,""))</f>
        <v/>
      </c>
      <c r="V910" s="19" t="str">
        <f>IF(B910="","",IF(AND(D910=Vencimientos!$C$4,F910="No"),RANK(U910,$U$6:$U$1001,1)+COUNTIF($U$6:U910,U910)-1,""))</f>
        <v/>
      </c>
      <c r="W910" s="20" t="str">
        <f>IF(B910="","",IF(AND(D910&gt;Vencimientos!$C$4,F910="No"),D910,""))</f>
        <v/>
      </c>
      <c r="X910" s="19" t="str">
        <f>IF(B910="","",IF(AND(D910&gt;Vencimientos!$C$4,F910="No"),RANK(W910,$W$6:$W$1001,1)+COUNTIF($W$6:W910,W910)-1,""))</f>
        <v/>
      </c>
    </row>
    <row r="911" spans="2:24" ht="23.1" customHeight="1">
      <c r="B911" s="24"/>
      <c r="C911" s="24"/>
      <c r="D911" s="25"/>
      <c r="E911" s="26"/>
      <c r="F911" s="27"/>
      <c r="R911" s="19">
        <v>906</v>
      </c>
      <c r="S911" s="20" t="str">
        <f>IF(B911="","",IF(AND(D911&lt;Vencimientos!$C$4,F911="No"),D911,""))</f>
        <v/>
      </c>
      <c r="T911" s="19" t="str">
        <f>IF(B911="","",IF(AND(D911&lt;Vencimientos!$C$4,F911="No"),RANK(S911,$S$6:$S$1001,1)+COUNTIF($S$6:S911,S911)-1,""))</f>
        <v/>
      </c>
      <c r="U911" s="20" t="str">
        <f>IF(B911="","",IF(AND(D911=Vencimientos!$C$4,F911="No"),D911,""))</f>
        <v/>
      </c>
      <c r="V911" s="19" t="str">
        <f>IF(B911="","",IF(AND(D911=Vencimientos!$C$4,F911="No"),RANK(U911,$U$6:$U$1001,1)+COUNTIF($U$6:U911,U911)-1,""))</f>
        <v/>
      </c>
      <c r="W911" s="20" t="str">
        <f>IF(B911="","",IF(AND(D911&gt;Vencimientos!$C$4,F911="No"),D911,""))</f>
        <v/>
      </c>
      <c r="X911" s="19" t="str">
        <f>IF(B911="","",IF(AND(D911&gt;Vencimientos!$C$4,F911="No"),RANK(W911,$W$6:$W$1001,1)+COUNTIF($W$6:W911,W911)-1,""))</f>
        <v/>
      </c>
    </row>
    <row r="912" spans="2:24" ht="23.1" customHeight="1">
      <c r="B912" s="24"/>
      <c r="C912" s="24"/>
      <c r="D912" s="25"/>
      <c r="E912" s="26"/>
      <c r="F912" s="27"/>
      <c r="R912" s="19">
        <v>907</v>
      </c>
      <c r="S912" s="20" t="str">
        <f>IF(B912="","",IF(AND(D912&lt;Vencimientos!$C$4,F912="No"),D912,""))</f>
        <v/>
      </c>
      <c r="T912" s="19" t="str">
        <f>IF(B912="","",IF(AND(D912&lt;Vencimientos!$C$4,F912="No"),RANK(S912,$S$6:$S$1001,1)+COUNTIF($S$6:S912,S912)-1,""))</f>
        <v/>
      </c>
      <c r="U912" s="20" t="str">
        <f>IF(B912="","",IF(AND(D912=Vencimientos!$C$4,F912="No"),D912,""))</f>
        <v/>
      </c>
      <c r="V912" s="19" t="str">
        <f>IF(B912="","",IF(AND(D912=Vencimientos!$C$4,F912="No"),RANK(U912,$U$6:$U$1001,1)+COUNTIF($U$6:U912,U912)-1,""))</f>
        <v/>
      </c>
      <c r="W912" s="20" t="str">
        <f>IF(B912="","",IF(AND(D912&gt;Vencimientos!$C$4,F912="No"),D912,""))</f>
        <v/>
      </c>
      <c r="X912" s="19" t="str">
        <f>IF(B912="","",IF(AND(D912&gt;Vencimientos!$C$4,F912="No"),RANK(W912,$W$6:$W$1001,1)+COUNTIF($W$6:W912,W912)-1,""))</f>
        <v/>
      </c>
    </row>
    <row r="913" spans="2:24" ht="23.1" customHeight="1">
      <c r="B913" s="24"/>
      <c r="C913" s="24"/>
      <c r="D913" s="25"/>
      <c r="E913" s="26"/>
      <c r="F913" s="27"/>
      <c r="R913" s="19">
        <v>908</v>
      </c>
      <c r="S913" s="20" t="str">
        <f>IF(B913="","",IF(AND(D913&lt;Vencimientos!$C$4,F913="No"),D913,""))</f>
        <v/>
      </c>
      <c r="T913" s="19" t="str">
        <f>IF(B913="","",IF(AND(D913&lt;Vencimientos!$C$4,F913="No"),RANK(S913,$S$6:$S$1001,1)+COUNTIF($S$6:S913,S913)-1,""))</f>
        <v/>
      </c>
      <c r="U913" s="20" t="str">
        <f>IF(B913="","",IF(AND(D913=Vencimientos!$C$4,F913="No"),D913,""))</f>
        <v/>
      </c>
      <c r="V913" s="19" t="str">
        <f>IF(B913="","",IF(AND(D913=Vencimientos!$C$4,F913="No"),RANK(U913,$U$6:$U$1001,1)+COUNTIF($U$6:U913,U913)-1,""))</f>
        <v/>
      </c>
      <c r="W913" s="20" t="str">
        <f>IF(B913="","",IF(AND(D913&gt;Vencimientos!$C$4,F913="No"),D913,""))</f>
        <v/>
      </c>
      <c r="X913" s="19" t="str">
        <f>IF(B913="","",IF(AND(D913&gt;Vencimientos!$C$4,F913="No"),RANK(W913,$W$6:$W$1001,1)+COUNTIF($W$6:W913,W913)-1,""))</f>
        <v/>
      </c>
    </row>
    <row r="914" spans="2:24" ht="23.1" customHeight="1">
      <c r="B914" s="24"/>
      <c r="C914" s="24"/>
      <c r="D914" s="25"/>
      <c r="E914" s="26"/>
      <c r="F914" s="27"/>
      <c r="R914" s="19">
        <v>909</v>
      </c>
      <c r="S914" s="20" t="str">
        <f>IF(B914="","",IF(AND(D914&lt;Vencimientos!$C$4,F914="No"),D914,""))</f>
        <v/>
      </c>
      <c r="T914" s="19" t="str">
        <f>IF(B914="","",IF(AND(D914&lt;Vencimientos!$C$4,F914="No"),RANK(S914,$S$6:$S$1001,1)+COUNTIF($S$6:S914,S914)-1,""))</f>
        <v/>
      </c>
      <c r="U914" s="20" t="str">
        <f>IF(B914="","",IF(AND(D914=Vencimientos!$C$4,F914="No"),D914,""))</f>
        <v/>
      </c>
      <c r="V914" s="19" t="str">
        <f>IF(B914="","",IF(AND(D914=Vencimientos!$C$4,F914="No"),RANK(U914,$U$6:$U$1001,1)+COUNTIF($U$6:U914,U914)-1,""))</f>
        <v/>
      </c>
      <c r="W914" s="20" t="str">
        <f>IF(B914="","",IF(AND(D914&gt;Vencimientos!$C$4,F914="No"),D914,""))</f>
        <v/>
      </c>
      <c r="X914" s="19" t="str">
        <f>IF(B914="","",IF(AND(D914&gt;Vencimientos!$C$4,F914="No"),RANK(W914,$W$6:$W$1001,1)+COUNTIF($W$6:W914,W914)-1,""))</f>
        <v/>
      </c>
    </row>
    <row r="915" spans="2:24" ht="23.1" customHeight="1">
      <c r="B915" s="24"/>
      <c r="C915" s="24"/>
      <c r="D915" s="25"/>
      <c r="E915" s="26"/>
      <c r="F915" s="27"/>
      <c r="R915" s="19">
        <v>910</v>
      </c>
      <c r="S915" s="20" t="str">
        <f>IF(B915="","",IF(AND(D915&lt;Vencimientos!$C$4,F915="No"),D915,""))</f>
        <v/>
      </c>
      <c r="T915" s="19" t="str">
        <f>IF(B915="","",IF(AND(D915&lt;Vencimientos!$C$4,F915="No"),RANK(S915,$S$6:$S$1001,1)+COUNTIF($S$6:S915,S915)-1,""))</f>
        <v/>
      </c>
      <c r="U915" s="20" t="str">
        <f>IF(B915="","",IF(AND(D915=Vencimientos!$C$4,F915="No"),D915,""))</f>
        <v/>
      </c>
      <c r="V915" s="19" t="str">
        <f>IF(B915="","",IF(AND(D915=Vencimientos!$C$4,F915="No"),RANK(U915,$U$6:$U$1001,1)+COUNTIF($U$6:U915,U915)-1,""))</f>
        <v/>
      </c>
      <c r="W915" s="20" t="str">
        <f>IF(B915="","",IF(AND(D915&gt;Vencimientos!$C$4,F915="No"),D915,""))</f>
        <v/>
      </c>
      <c r="X915" s="19" t="str">
        <f>IF(B915="","",IF(AND(D915&gt;Vencimientos!$C$4,F915="No"),RANK(W915,$W$6:$W$1001,1)+COUNTIF($W$6:W915,W915)-1,""))</f>
        <v/>
      </c>
    </row>
    <row r="916" spans="2:24" ht="23.1" customHeight="1">
      <c r="B916" s="24"/>
      <c r="C916" s="24"/>
      <c r="D916" s="25"/>
      <c r="E916" s="26"/>
      <c r="F916" s="27"/>
      <c r="R916" s="19">
        <v>911</v>
      </c>
      <c r="S916" s="20" t="str">
        <f>IF(B916="","",IF(AND(D916&lt;Vencimientos!$C$4,F916="No"),D916,""))</f>
        <v/>
      </c>
      <c r="T916" s="19" t="str">
        <f>IF(B916="","",IF(AND(D916&lt;Vencimientos!$C$4,F916="No"),RANK(S916,$S$6:$S$1001,1)+COUNTIF($S$6:S916,S916)-1,""))</f>
        <v/>
      </c>
      <c r="U916" s="20" t="str">
        <f>IF(B916="","",IF(AND(D916=Vencimientos!$C$4,F916="No"),D916,""))</f>
        <v/>
      </c>
      <c r="V916" s="19" t="str">
        <f>IF(B916="","",IF(AND(D916=Vencimientos!$C$4,F916="No"),RANK(U916,$U$6:$U$1001,1)+COUNTIF($U$6:U916,U916)-1,""))</f>
        <v/>
      </c>
      <c r="W916" s="20" t="str">
        <f>IF(B916="","",IF(AND(D916&gt;Vencimientos!$C$4,F916="No"),D916,""))</f>
        <v/>
      </c>
      <c r="X916" s="19" t="str">
        <f>IF(B916="","",IF(AND(D916&gt;Vencimientos!$C$4,F916="No"),RANK(W916,$W$6:$W$1001,1)+COUNTIF($W$6:W916,W916)-1,""))</f>
        <v/>
      </c>
    </row>
    <row r="917" spans="2:24" ht="23.1" customHeight="1">
      <c r="B917" s="24"/>
      <c r="C917" s="24"/>
      <c r="D917" s="25"/>
      <c r="E917" s="26"/>
      <c r="F917" s="27"/>
      <c r="R917" s="19">
        <v>912</v>
      </c>
      <c r="S917" s="20" t="str">
        <f>IF(B917="","",IF(AND(D917&lt;Vencimientos!$C$4,F917="No"),D917,""))</f>
        <v/>
      </c>
      <c r="T917" s="19" t="str">
        <f>IF(B917="","",IF(AND(D917&lt;Vencimientos!$C$4,F917="No"),RANK(S917,$S$6:$S$1001,1)+COUNTIF($S$6:S917,S917)-1,""))</f>
        <v/>
      </c>
      <c r="U917" s="20" t="str">
        <f>IF(B917="","",IF(AND(D917=Vencimientos!$C$4,F917="No"),D917,""))</f>
        <v/>
      </c>
      <c r="V917" s="19" t="str">
        <f>IF(B917="","",IF(AND(D917=Vencimientos!$C$4,F917="No"),RANK(U917,$U$6:$U$1001,1)+COUNTIF($U$6:U917,U917)-1,""))</f>
        <v/>
      </c>
      <c r="W917" s="20" t="str">
        <f>IF(B917="","",IF(AND(D917&gt;Vencimientos!$C$4,F917="No"),D917,""))</f>
        <v/>
      </c>
      <c r="X917" s="19" t="str">
        <f>IF(B917="","",IF(AND(D917&gt;Vencimientos!$C$4,F917="No"),RANK(W917,$W$6:$W$1001,1)+COUNTIF($W$6:W917,W917)-1,""))</f>
        <v/>
      </c>
    </row>
    <row r="918" spans="2:24" ht="23.1" customHeight="1">
      <c r="B918" s="24"/>
      <c r="C918" s="24"/>
      <c r="D918" s="25"/>
      <c r="E918" s="26"/>
      <c r="F918" s="27"/>
      <c r="R918" s="19">
        <v>913</v>
      </c>
      <c r="S918" s="20" t="str">
        <f>IF(B918="","",IF(AND(D918&lt;Vencimientos!$C$4,F918="No"),D918,""))</f>
        <v/>
      </c>
      <c r="T918" s="19" t="str">
        <f>IF(B918="","",IF(AND(D918&lt;Vencimientos!$C$4,F918="No"),RANK(S918,$S$6:$S$1001,1)+COUNTIF($S$6:S918,S918)-1,""))</f>
        <v/>
      </c>
      <c r="U918" s="20" t="str">
        <f>IF(B918="","",IF(AND(D918=Vencimientos!$C$4,F918="No"),D918,""))</f>
        <v/>
      </c>
      <c r="V918" s="19" t="str">
        <f>IF(B918="","",IF(AND(D918=Vencimientos!$C$4,F918="No"),RANK(U918,$U$6:$U$1001,1)+COUNTIF($U$6:U918,U918)-1,""))</f>
        <v/>
      </c>
      <c r="W918" s="20" t="str">
        <f>IF(B918="","",IF(AND(D918&gt;Vencimientos!$C$4,F918="No"),D918,""))</f>
        <v/>
      </c>
      <c r="X918" s="19" t="str">
        <f>IF(B918="","",IF(AND(D918&gt;Vencimientos!$C$4,F918="No"),RANK(W918,$W$6:$W$1001,1)+COUNTIF($W$6:W918,W918)-1,""))</f>
        <v/>
      </c>
    </row>
    <row r="919" spans="2:24" ht="23.1" customHeight="1">
      <c r="B919" s="24"/>
      <c r="C919" s="24"/>
      <c r="D919" s="25"/>
      <c r="E919" s="26"/>
      <c r="F919" s="27"/>
      <c r="R919" s="19">
        <v>914</v>
      </c>
      <c r="S919" s="20" t="str">
        <f>IF(B919="","",IF(AND(D919&lt;Vencimientos!$C$4,F919="No"),D919,""))</f>
        <v/>
      </c>
      <c r="T919" s="19" t="str">
        <f>IF(B919="","",IF(AND(D919&lt;Vencimientos!$C$4,F919="No"),RANK(S919,$S$6:$S$1001,1)+COUNTIF($S$6:S919,S919)-1,""))</f>
        <v/>
      </c>
      <c r="U919" s="20" t="str">
        <f>IF(B919="","",IF(AND(D919=Vencimientos!$C$4,F919="No"),D919,""))</f>
        <v/>
      </c>
      <c r="V919" s="19" t="str">
        <f>IF(B919="","",IF(AND(D919=Vencimientos!$C$4,F919="No"),RANK(U919,$U$6:$U$1001,1)+COUNTIF($U$6:U919,U919)-1,""))</f>
        <v/>
      </c>
      <c r="W919" s="20" t="str">
        <f>IF(B919="","",IF(AND(D919&gt;Vencimientos!$C$4,F919="No"),D919,""))</f>
        <v/>
      </c>
      <c r="X919" s="19" t="str">
        <f>IF(B919="","",IF(AND(D919&gt;Vencimientos!$C$4,F919="No"),RANK(W919,$W$6:$W$1001,1)+COUNTIF($W$6:W919,W919)-1,""))</f>
        <v/>
      </c>
    </row>
    <row r="920" spans="2:24" ht="23.1" customHeight="1">
      <c r="B920" s="24"/>
      <c r="C920" s="24"/>
      <c r="D920" s="25"/>
      <c r="E920" s="26"/>
      <c r="F920" s="27"/>
      <c r="R920" s="19">
        <v>915</v>
      </c>
      <c r="S920" s="20" t="str">
        <f>IF(B920="","",IF(AND(D920&lt;Vencimientos!$C$4,F920="No"),D920,""))</f>
        <v/>
      </c>
      <c r="T920" s="19" t="str">
        <f>IF(B920="","",IF(AND(D920&lt;Vencimientos!$C$4,F920="No"),RANK(S920,$S$6:$S$1001,1)+COUNTIF($S$6:S920,S920)-1,""))</f>
        <v/>
      </c>
      <c r="U920" s="20" t="str">
        <f>IF(B920="","",IF(AND(D920=Vencimientos!$C$4,F920="No"),D920,""))</f>
        <v/>
      </c>
      <c r="V920" s="19" t="str">
        <f>IF(B920="","",IF(AND(D920=Vencimientos!$C$4,F920="No"),RANK(U920,$U$6:$U$1001,1)+COUNTIF($U$6:U920,U920)-1,""))</f>
        <v/>
      </c>
      <c r="W920" s="20" t="str">
        <f>IF(B920="","",IF(AND(D920&gt;Vencimientos!$C$4,F920="No"),D920,""))</f>
        <v/>
      </c>
      <c r="X920" s="19" t="str">
        <f>IF(B920="","",IF(AND(D920&gt;Vencimientos!$C$4,F920="No"),RANK(W920,$W$6:$W$1001,1)+COUNTIF($W$6:W920,W920)-1,""))</f>
        <v/>
      </c>
    </row>
    <row r="921" spans="2:24" ht="23.1" customHeight="1">
      <c r="B921" s="24"/>
      <c r="C921" s="24"/>
      <c r="D921" s="25"/>
      <c r="E921" s="26"/>
      <c r="F921" s="27"/>
      <c r="R921" s="19">
        <v>916</v>
      </c>
      <c r="S921" s="20" t="str">
        <f>IF(B921="","",IF(AND(D921&lt;Vencimientos!$C$4,F921="No"),D921,""))</f>
        <v/>
      </c>
      <c r="T921" s="19" t="str">
        <f>IF(B921="","",IF(AND(D921&lt;Vencimientos!$C$4,F921="No"),RANK(S921,$S$6:$S$1001,1)+COUNTIF($S$6:S921,S921)-1,""))</f>
        <v/>
      </c>
      <c r="U921" s="20" t="str">
        <f>IF(B921="","",IF(AND(D921=Vencimientos!$C$4,F921="No"),D921,""))</f>
        <v/>
      </c>
      <c r="V921" s="19" t="str">
        <f>IF(B921="","",IF(AND(D921=Vencimientos!$C$4,F921="No"),RANK(U921,$U$6:$U$1001,1)+COUNTIF($U$6:U921,U921)-1,""))</f>
        <v/>
      </c>
      <c r="W921" s="20" t="str">
        <f>IF(B921="","",IF(AND(D921&gt;Vencimientos!$C$4,F921="No"),D921,""))</f>
        <v/>
      </c>
      <c r="X921" s="19" t="str">
        <f>IF(B921="","",IF(AND(D921&gt;Vencimientos!$C$4,F921="No"),RANK(W921,$W$6:$W$1001,1)+COUNTIF($W$6:W921,W921)-1,""))</f>
        <v/>
      </c>
    </row>
    <row r="922" spans="2:24" ht="23.1" customHeight="1">
      <c r="B922" s="24"/>
      <c r="C922" s="24"/>
      <c r="D922" s="25"/>
      <c r="E922" s="26"/>
      <c r="F922" s="27"/>
      <c r="R922" s="19">
        <v>917</v>
      </c>
      <c r="S922" s="20" t="str">
        <f>IF(B922="","",IF(AND(D922&lt;Vencimientos!$C$4,F922="No"),D922,""))</f>
        <v/>
      </c>
      <c r="T922" s="19" t="str">
        <f>IF(B922="","",IF(AND(D922&lt;Vencimientos!$C$4,F922="No"),RANK(S922,$S$6:$S$1001,1)+COUNTIF($S$6:S922,S922)-1,""))</f>
        <v/>
      </c>
      <c r="U922" s="20" t="str">
        <f>IF(B922="","",IF(AND(D922=Vencimientos!$C$4,F922="No"),D922,""))</f>
        <v/>
      </c>
      <c r="V922" s="19" t="str">
        <f>IF(B922="","",IF(AND(D922=Vencimientos!$C$4,F922="No"),RANK(U922,$U$6:$U$1001,1)+COUNTIF($U$6:U922,U922)-1,""))</f>
        <v/>
      </c>
      <c r="W922" s="20" t="str">
        <f>IF(B922="","",IF(AND(D922&gt;Vencimientos!$C$4,F922="No"),D922,""))</f>
        <v/>
      </c>
      <c r="X922" s="19" t="str">
        <f>IF(B922="","",IF(AND(D922&gt;Vencimientos!$C$4,F922="No"),RANK(W922,$W$6:$W$1001,1)+COUNTIF($W$6:W922,W922)-1,""))</f>
        <v/>
      </c>
    </row>
    <row r="923" spans="2:24" ht="23.1" customHeight="1">
      <c r="B923" s="24"/>
      <c r="C923" s="24"/>
      <c r="D923" s="25"/>
      <c r="E923" s="26"/>
      <c r="F923" s="27"/>
      <c r="R923" s="19">
        <v>918</v>
      </c>
      <c r="S923" s="20" t="str">
        <f>IF(B923="","",IF(AND(D923&lt;Vencimientos!$C$4,F923="No"),D923,""))</f>
        <v/>
      </c>
      <c r="T923" s="19" t="str">
        <f>IF(B923="","",IF(AND(D923&lt;Vencimientos!$C$4,F923="No"),RANK(S923,$S$6:$S$1001,1)+COUNTIF($S$6:S923,S923)-1,""))</f>
        <v/>
      </c>
      <c r="U923" s="20" t="str">
        <f>IF(B923="","",IF(AND(D923=Vencimientos!$C$4,F923="No"),D923,""))</f>
        <v/>
      </c>
      <c r="V923" s="19" t="str">
        <f>IF(B923="","",IF(AND(D923=Vencimientos!$C$4,F923="No"),RANK(U923,$U$6:$U$1001,1)+COUNTIF($U$6:U923,U923)-1,""))</f>
        <v/>
      </c>
      <c r="W923" s="20" t="str">
        <f>IF(B923="","",IF(AND(D923&gt;Vencimientos!$C$4,F923="No"),D923,""))</f>
        <v/>
      </c>
      <c r="X923" s="19" t="str">
        <f>IF(B923="","",IF(AND(D923&gt;Vencimientos!$C$4,F923="No"),RANK(W923,$W$6:$W$1001,1)+COUNTIF($W$6:W923,W923)-1,""))</f>
        <v/>
      </c>
    </row>
    <row r="924" spans="2:24" ht="23.1" customHeight="1">
      <c r="B924" s="24"/>
      <c r="C924" s="24"/>
      <c r="D924" s="25"/>
      <c r="E924" s="26"/>
      <c r="F924" s="27"/>
      <c r="R924" s="19">
        <v>919</v>
      </c>
      <c r="S924" s="20" t="str">
        <f>IF(B924="","",IF(AND(D924&lt;Vencimientos!$C$4,F924="No"),D924,""))</f>
        <v/>
      </c>
      <c r="T924" s="19" t="str">
        <f>IF(B924="","",IF(AND(D924&lt;Vencimientos!$C$4,F924="No"),RANK(S924,$S$6:$S$1001,1)+COUNTIF($S$6:S924,S924)-1,""))</f>
        <v/>
      </c>
      <c r="U924" s="20" t="str">
        <f>IF(B924="","",IF(AND(D924=Vencimientos!$C$4,F924="No"),D924,""))</f>
        <v/>
      </c>
      <c r="V924" s="19" t="str">
        <f>IF(B924="","",IF(AND(D924=Vencimientos!$C$4,F924="No"),RANK(U924,$U$6:$U$1001,1)+COUNTIF($U$6:U924,U924)-1,""))</f>
        <v/>
      </c>
      <c r="W924" s="20" t="str">
        <f>IF(B924="","",IF(AND(D924&gt;Vencimientos!$C$4,F924="No"),D924,""))</f>
        <v/>
      </c>
      <c r="X924" s="19" t="str">
        <f>IF(B924="","",IF(AND(D924&gt;Vencimientos!$C$4,F924="No"),RANK(W924,$W$6:$W$1001,1)+COUNTIF($W$6:W924,W924)-1,""))</f>
        <v/>
      </c>
    </row>
    <row r="925" spans="2:24" ht="23.1" customHeight="1">
      <c r="B925" s="24"/>
      <c r="C925" s="24"/>
      <c r="D925" s="25"/>
      <c r="E925" s="26"/>
      <c r="F925" s="27"/>
      <c r="R925" s="19">
        <v>920</v>
      </c>
      <c r="S925" s="20" t="str">
        <f>IF(B925="","",IF(AND(D925&lt;Vencimientos!$C$4,F925="No"),D925,""))</f>
        <v/>
      </c>
      <c r="T925" s="19" t="str">
        <f>IF(B925="","",IF(AND(D925&lt;Vencimientos!$C$4,F925="No"),RANK(S925,$S$6:$S$1001,1)+COUNTIF($S$6:S925,S925)-1,""))</f>
        <v/>
      </c>
      <c r="U925" s="20" t="str">
        <f>IF(B925="","",IF(AND(D925=Vencimientos!$C$4,F925="No"),D925,""))</f>
        <v/>
      </c>
      <c r="V925" s="19" t="str">
        <f>IF(B925="","",IF(AND(D925=Vencimientos!$C$4,F925="No"),RANK(U925,$U$6:$U$1001,1)+COUNTIF($U$6:U925,U925)-1,""))</f>
        <v/>
      </c>
      <c r="W925" s="20" t="str">
        <f>IF(B925="","",IF(AND(D925&gt;Vencimientos!$C$4,F925="No"),D925,""))</f>
        <v/>
      </c>
      <c r="X925" s="19" t="str">
        <f>IF(B925="","",IF(AND(D925&gt;Vencimientos!$C$4,F925="No"),RANK(W925,$W$6:$W$1001,1)+COUNTIF($W$6:W925,W925)-1,""))</f>
        <v/>
      </c>
    </row>
    <row r="926" spans="2:24" ht="23.1" customHeight="1">
      <c r="B926" s="24"/>
      <c r="C926" s="24"/>
      <c r="D926" s="25"/>
      <c r="E926" s="26"/>
      <c r="F926" s="27"/>
      <c r="R926" s="19">
        <v>921</v>
      </c>
      <c r="S926" s="20" t="str">
        <f>IF(B926="","",IF(AND(D926&lt;Vencimientos!$C$4,F926="No"),D926,""))</f>
        <v/>
      </c>
      <c r="T926" s="19" t="str">
        <f>IF(B926="","",IF(AND(D926&lt;Vencimientos!$C$4,F926="No"),RANK(S926,$S$6:$S$1001,1)+COUNTIF($S$6:S926,S926)-1,""))</f>
        <v/>
      </c>
      <c r="U926" s="20" t="str">
        <f>IF(B926="","",IF(AND(D926=Vencimientos!$C$4,F926="No"),D926,""))</f>
        <v/>
      </c>
      <c r="V926" s="19" t="str">
        <f>IF(B926="","",IF(AND(D926=Vencimientos!$C$4,F926="No"),RANK(U926,$U$6:$U$1001,1)+COUNTIF($U$6:U926,U926)-1,""))</f>
        <v/>
      </c>
      <c r="W926" s="20" t="str">
        <f>IF(B926="","",IF(AND(D926&gt;Vencimientos!$C$4,F926="No"),D926,""))</f>
        <v/>
      </c>
      <c r="X926" s="19" t="str">
        <f>IF(B926="","",IF(AND(D926&gt;Vencimientos!$C$4,F926="No"),RANK(W926,$W$6:$W$1001,1)+COUNTIF($W$6:W926,W926)-1,""))</f>
        <v/>
      </c>
    </row>
    <row r="927" spans="2:24" ht="23.1" customHeight="1">
      <c r="B927" s="24"/>
      <c r="C927" s="24"/>
      <c r="D927" s="25"/>
      <c r="E927" s="26"/>
      <c r="F927" s="27"/>
      <c r="R927" s="19">
        <v>922</v>
      </c>
      <c r="S927" s="20" t="str">
        <f>IF(B927="","",IF(AND(D927&lt;Vencimientos!$C$4,F927="No"),D927,""))</f>
        <v/>
      </c>
      <c r="T927" s="19" t="str">
        <f>IF(B927="","",IF(AND(D927&lt;Vencimientos!$C$4,F927="No"),RANK(S927,$S$6:$S$1001,1)+COUNTIF($S$6:S927,S927)-1,""))</f>
        <v/>
      </c>
      <c r="U927" s="20" t="str">
        <f>IF(B927="","",IF(AND(D927=Vencimientos!$C$4,F927="No"),D927,""))</f>
        <v/>
      </c>
      <c r="V927" s="19" t="str">
        <f>IF(B927="","",IF(AND(D927=Vencimientos!$C$4,F927="No"),RANK(U927,$U$6:$U$1001,1)+COUNTIF($U$6:U927,U927)-1,""))</f>
        <v/>
      </c>
      <c r="W927" s="20" t="str">
        <f>IF(B927="","",IF(AND(D927&gt;Vencimientos!$C$4,F927="No"),D927,""))</f>
        <v/>
      </c>
      <c r="X927" s="19" t="str">
        <f>IF(B927="","",IF(AND(D927&gt;Vencimientos!$C$4,F927="No"),RANK(W927,$W$6:$W$1001,1)+COUNTIF($W$6:W927,W927)-1,""))</f>
        <v/>
      </c>
    </row>
    <row r="928" spans="2:24" ht="23.1" customHeight="1">
      <c r="B928" s="24"/>
      <c r="C928" s="24"/>
      <c r="D928" s="25"/>
      <c r="E928" s="26"/>
      <c r="F928" s="27"/>
      <c r="R928" s="19">
        <v>923</v>
      </c>
      <c r="S928" s="20" t="str">
        <f>IF(B928="","",IF(AND(D928&lt;Vencimientos!$C$4,F928="No"),D928,""))</f>
        <v/>
      </c>
      <c r="T928" s="19" t="str">
        <f>IF(B928="","",IF(AND(D928&lt;Vencimientos!$C$4,F928="No"),RANK(S928,$S$6:$S$1001,1)+COUNTIF($S$6:S928,S928)-1,""))</f>
        <v/>
      </c>
      <c r="U928" s="20" t="str">
        <f>IF(B928="","",IF(AND(D928=Vencimientos!$C$4,F928="No"),D928,""))</f>
        <v/>
      </c>
      <c r="V928" s="19" t="str">
        <f>IF(B928="","",IF(AND(D928=Vencimientos!$C$4,F928="No"),RANK(U928,$U$6:$U$1001,1)+COUNTIF($U$6:U928,U928)-1,""))</f>
        <v/>
      </c>
      <c r="W928" s="20" t="str">
        <f>IF(B928="","",IF(AND(D928&gt;Vencimientos!$C$4,F928="No"),D928,""))</f>
        <v/>
      </c>
      <c r="X928" s="19" t="str">
        <f>IF(B928="","",IF(AND(D928&gt;Vencimientos!$C$4,F928="No"),RANK(W928,$W$6:$W$1001,1)+COUNTIF($W$6:W928,W928)-1,""))</f>
        <v/>
      </c>
    </row>
    <row r="929" spans="2:24" ht="23.1" customHeight="1">
      <c r="B929" s="24"/>
      <c r="C929" s="24"/>
      <c r="D929" s="25"/>
      <c r="E929" s="26"/>
      <c r="F929" s="27"/>
      <c r="R929" s="19">
        <v>924</v>
      </c>
      <c r="S929" s="20" t="str">
        <f>IF(B929="","",IF(AND(D929&lt;Vencimientos!$C$4,F929="No"),D929,""))</f>
        <v/>
      </c>
      <c r="T929" s="19" t="str">
        <f>IF(B929="","",IF(AND(D929&lt;Vencimientos!$C$4,F929="No"),RANK(S929,$S$6:$S$1001,1)+COUNTIF($S$6:S929,S929)-1,""))</f>
        <v/>
      </c>
      <c r="U929" s="20" t="str">
        <f>IF(B929="","",IF(AND(D929=Vencimientos!$C$4,F929="No"),D929,""))</f>
        <v/>
      </c>
      <c r="V929" s="19" t="str">
        <f>IF(B929="","",IF(AND(D929=Vencimientos!$C$4,F929="No"),RANK(U929,$U$6:$U$1001,1)+COUNTIF($U$6:U929,U929)-1,""))</f>
        <v/>
      </c>
      <c r="W929" s="20" t="str">
        <f>IF(B929="","",IF(AND(D929&gt;Vencimientos!$C$4,F929="No"),D929,""))</f>
        <v/>
      </c>
      <c r="X929" s="19" t="str">
        <f>IF(B929="","",IF(AND(D929&gt;Vencimientos!$C$4,F929="No"),RANK(W929,$W$6:$W$1001,1)+COUNTIF($W$6:W929,W929)-1,""))</f>
        <v/>
      </c>
    </row>
    <row r="930" spans="2:24" ht="23.1" customHeight="1">
      <c r="B930" s="24"/>
      <c r="C930" s="24"/>
      <c r="D930" s="25"/>
      <c r="E930" s="26"/>
      <c r="F930" s="27"/>
      <c r="R930" s="19">
        <v>925</v>
      </c>
      <c r="S930" s="20" t="str">
        <f>IF(B930="","",IF(AND(D930&lt;Vencimientos!$C$4,F930="No"),D930,""))</f>
        <v/>
      </c>
      <c r="T930" s="19" t="str">
        <f>IF(B930="","",IF(AND(D930&lt;Vencimientos!$C$4,F930="No"),RANK(S930,$S$6:$S$1001,1)+COUNTIF($S$6:S930,S930)-1,""))</f>
        <v/>
      </c>
      <c r="U930" s="20" t="str">
        <f>IF(B930="","",IF(AND(D930=Vencimientos!$C$4,F930="No"),D930,""))</f>
        <v/>
      </c>
      <c r="V930" s="19" t="str">
        <f>IF(B930="","",IF(AND(D930=Vencimientos!$C$4,F930="No"),RANK(U930,$U$6:$U$1001,1)+COUNTIF($U$6:U930,U930)-1,""))</f>
        <v/>
      </c>
      <c r="W930" s="20" t="str">
        <f>IF(B930="","",IF(AND(D930&gt;Vencimientos!$C$4,F930="No"),D930,""))</f>
        <v/>
      </c>
      <c r="X930" s="19" t="str">
        <f>IF(B930="","",IF(AND(D930&gt;Vencimientos!$C$4,F930="No"),RANK(W930,$W$6:$W$1001,1)+COUNTIF($W$6:W930,W930)-1,""))</f>
        <v/>
      </c>
    </row>
    <row r="931" spans="2:24" ht="23.1" customHeight="1">
      <c r="B931" s="24"/>
      <c r="C931" s="24"/>
      <c r="D931" s="25"/>
      <c r="E931" s="26"/>
      <c r="F931" s="27"/>
      <c r="R931" s="19">
        <v>926</v>
      </c>
      <c r="S931" s="20" t="str">
        <f>IF(B931="","",IF(AND(D931&lt;Vencimientos!$C$4,F931="No"),D931,""))</f>
        <v/>
      </c>
      <c r="T931" s="19" t="str">
        <f>IF(B931="","",IF(AND(D931&lt;Vencimientos!$C$4,F931="No"),RANK(S931,$S$6:$S$1001,1)+COUNTIF($S$6:S931,S931)-1,""))</f>
        <v/>
      </c>
      <c r="U931" s="20" t="str">
        <f>IF(B931="","",IF(AND(D931=Vencimientos!$C$4,F931="No"),D931,""))</f>
        <v/>
      </c>
      <c r="V931" s="19" t="str">
        <f>IF(B931="","",IF(AND(D931=Vencimientos!$C$4,F931="No"),RANK(U931,$U$6:$U$1001,1)+COUNTIF($U$6:U931,U931)-1,""))</f>
        <v/>
      </c>
      <c r="W931" s="20" t="str">
        <f>IF(B931="","",IF(AND(D931&gt;Vencimientos!$C$4,F931="No"),D931,""))</f>
        <v/>
      </c>
      <c r="X931" s="19" t="str">
        <f>IF(B931="","",IF(AND(D931&gt;Vencimientos!$C$4,F931="No"),RANK(W931,$W$6:$W$1001,1)+COUNTIF($W$6:W931,W931)-1,""))</f>
        <v/>
      </c>
    </row>
    <row r="932" spans="2:24" ht="23.1" customHeight="1">
      <c r="B932" s="24"/>
      <c r="C932" s="24"/>
      <c r="D932" s="25"/>
      <c r="E932" s="26"/>
      <c r="F932" s="27"/>
      <c r="R932" s="19">
        <v>927</v>
      </c>
      <c r="S932" s="20" t="str">
        <f>IF(B932="","",IF(AND(D932&lt;Vencimientos!$C$4,F932="No"),D932,""))</f>
        <v/>
      </c>
      <c r="T932" s="19" t="str">
        <f>IF(B932="","",IF(AND(D932&lt;Vencimientos!$C$4,F932="No"),RANK(S932,$S$6:$S$1001,1)+COUNTIF($S$6:S932,S932)-1,""))</f>
        <v/>
      </c>
      <c r="U932" s="20" t="str">
        <f>IF(B932="","",IF(AND(D932=Vencimientos!$C$4,F932="No"),D932,""))</f>
        <v/>
      </c>
      <c r="V932" s="19" t="str">
        <f>IF(B932="","",IF(AND(D932=Vencimientos!$C$4,F932="No"),RANK(U932,$U$6:$U$1001,1)+COUNTIF($U$6:U932,U932)-1,""))</f>
        <v/>
      </c>
      <c r="W932" s="20" t="str">
        <f>IF(B932="","",IF(AND(D932&gt;Vencimientos!$C$4,F932="No"),D932,""))</f>
        <v/>
      </c>
      <c r="X932" s="19" t="str">
        <f>IF(B932="","",IF(AND(D932&gt;Vencimientos!$C$4,F932="No"),RANK(W932,$W$6:$W$1001,1)+COUNTIF($W$6:W932,W932)-1,""))</f>
        <v/>
      </c>
    </row>
    <row r="933" spans="2:24" ht="23.1" customHeight="1">
      <c r="B933" s="24"/>
      <c r="C933" s="24"/>
      <c r="D933" s="25"/>
      <c r="E933" s="26"/>
      <c r="F933" s="27"/>
      <c r="R933" s="19">
        <v>928</v>
      </c>
      <c r="S933" s="20" t="str">
        <f>IF(B933="","",IF(AND(D933&lt;Vencimientos!$C$4,F933="No"),D933,""))</f>
        <v/>
      </c>
      <c r="T933" s="19" t="str">
        <f>IF(B933="","",IF(AND(D933&lt;Vencimientos!$C$4,F933="No"),RANK(S933,$S$6:$S$1001,1)+COUNTIF($S$6:S933,S933)-1,""))</f>
        <v/>
      </c>
      <c r="U933" s="20" t="str">
        <f>IF(B933="","",IF(AND(D933=Vencimientos!$C$4,F933="No"),D933,""))</f>
        <v/>
      </c>
      <c r="V933" s="19" t="str">
        <f>IF(B933="","",IF(AND(D933=Vencimientos!$C$4,F933="No"),RANK(U933,$U$6:$U$1001,1)+COUNTIF($U$6:U933,U933)-1,""))</f>
        <v/>
      </c>
      <c r="W933" s="20" t="str">
        <f>IF(B933="","",IF(AND(D933&gt;Vencimientos!$C$4,F933="No"),D933,""))</f>
        <v/>
      </c>
      <c r="X933" s="19" t="str">
        <f>IF(B933="","",IF(AND(D933&gt;Vencimientos!$C$4,F933="No"),RANK(W933,$W$6:$W$1001,1)+COUNTIF($W$6:W933,W933)-1,""))</f>
        <v/>
      </c>
    </row>
    <row r="934" spans="2:24" ht="23.1" customHeight="1">
      <c r="B934" s="24"/>
      <c r="C934" s="24"/>
      <c r="D934" s="25"/>
      <c r="E934" s="26"/>
      <c r="F934" s="27"/>
      <c r="R934" s="19">
        <v>929</v>
      </c>
      <c r="S934" s="20" t="str">
        <f>IF(B934="","",IF(AND(D934&lt;Vencimientos!$C$4,F934="No"),D934,""))</f>
        <v/>
      </c>
      <c r="T934" s="19" t="str">
        <f>IF(B934="","",IF(AND(D934&lt;Vencimientos!$C$4,F934="No"),RANK(S934,$S$6:$S$1001,1)+COUNTIF($S$6:S934,S934)-1,""))</f>
        <v/>
      </c>
      <c r="U934" s="20" t="str">
        <f>IF(B934="","",IF(AND(D934=Vencimientos!$C$4,F934="No"),D934,""))</f>
        <v/>
      </c>
      <c r="V934" s="19" t="str">
        <f>IF(B934="","",IF(AND(D934=Vencimientos!$C$4,F934="No"),RANK(U934,$U$6:$U$1001,1)+COUNTIF($U$6:U934,U934)-1,""))</f>
        <v/>
      </c>
      <c r="W934" s="20" t="str">
        <f>IF(B934="","",IF(AND(D934&gt;Vencimientos!$C$4,F934="No"),D934,""))</f>
        <v/>
      </c>
      <c r="X934" s="19" t="str">
        <f>IF(B934="","",IF(AND(D934&gt;Vencimientos!$C$4,F934="No"),RANK(W934,$W$6:$W$1001,1)+COUNTIF($W$6:W934,W934)-1,""))</f>
        <v/>
      </c>
    </row>
    <row r="935" spans="2:24" ht="23.1" customHeight="1">
      <c r="B935" s="24"/>
      <c r="C935" s="24"/>
      <c r="D935" s="25"/>
      <c r="E935" s="26"/>
      <c r="F935" s="27"/>
      <c r="R935" s="19">
        <v>930</v>
      </c>
      <c r="S935" s="20" t="str">
        <f>IF(B935="","",IF(AND(D935&lt;Vencimientos!$C$4,F935="No"),D935,""))</f>
        <v/>
      </c>
      <c r="T935" s="19" t="str">
        <f>IF(B935="","",IF(AND(D935&lt;Vencimientos!$C$4,F935="No"),RANK(S935,$S$6:$S$1001,1)+COUNTIF($S$6:S935,S935)-1,""))</f>
        <v/>
      </c>
      <c r="U935" s="20" t="str">
        <f>IF(B935="","",IF(AND(D935=Vencimientos!$C$4,F935="No"),D935,""))</f>
        <v/>
      </c>
      <c r="V935" s="19" t="str">
        <f>IF(B935="","",IF(AND(D935=Vencimientos!$C$4,F935="No"),RANK(U935,$U$6:$U$1001,1)+COUNTIF($U$6:U935,U935)-1,""))</f>
        <v/>
      </c>
      <c r="W935" s="20" t="str">
        <f>IF(B935="","",IF(AND(D935&gt;Vencimientos!$C$4,F935="No"),D935,""))</f>
        <v/>
      </c>
      <c r="X935" s="19" t="str">
        <f>IF(B935="","",IF(AND(D935&gt;Vencimientos!$C$4,F935="No"),RANK(W935,$W$6:$W$1001,1)+COUNTIF($W$6:W935,W935)-1,""))</f>
        <v/>
      </c>
    </row>
    <row r="936" spans="2:24" ht="23.1" customHeight="1">
      <c r="B936" s="24"/>
      <c r="C936" s="24"/>
      <c r="D936" s="25"/>
      <c r="E936" s="26"/>
      <c r="F936" s="27"/>
      <c r="R936" s="19">
        <v>931</v>
      </c>
      <c r="S936" s="20" t="str">
        <f>IF(B936="","",IF(AND(D936&lt;Vencimientos!$C$4,F936="No"),D936,""))</f>
        <v/>
      </c>
      <c r="T936" s="19" t="str">
        <f>IF(B936="","",IF(AND(D936&lt;Vencimientos!$C$4,F936="No"),RANK(S936,$S$6:$S$1001,1)+COUNTIF($S$6:S936,S936)-1,""))</f>
        <v/>
      </c>
      <c r="U936" s="20" t="str">
        <f>IF(B936="","",IF(AND(D936=Vencimientos!$C$4,F936="No"),D936,""))</f>
        <v/>
      </c>
      <c r="V936" s="19" t="str">
        <f>IF(B936="","",IF(AND(D936=Vencimientos!$C$4,F936="No"),RANK(U936,$U$6:$U$1001,1)+COUNTIF($U$6:U936,U936)-1,""))</f>
        <v/>
      </c>
      <c r="W936" s="20" t="str">
        <f>IF(B936="","",IF(AND(D936&gt;Vencimientos!$C$4,F936="No"),D936,""))</f>
        <v/>
      </c>
      <c r="X936" s="19" t="str">
        <f>IF(B936="","",IF(AND(D936&gt;Vencimientos!$C$4,F936="No"),RANK(W936,$W$6:$W$1001,1)+COUNTIF($W$6:W936,W936)-1,""))</f>
        <v/>
      </c>
    </row>
    <row r="937" spans="2:24" ht="23.1" customHeight="1">
      <c r="B937" s="24"/>
      <c r="C937" s="24"/>
      <c r="D937" s="25"/>
      <c r="E937" s="26"/>
      <c r="F937" s="27"/>
      <c r="R937" s="19">
        <v>932</v>
      </c>
      <c r="S937" s="20" t="str">
        <f>IF(B937="","",IF(AND(D937&lt;Vencimientos!$C$4,F937="No"),D937,""))</f>
        <v/>
      </c>
      <c r="T937" s="19" t="str">
        <f>IF(B937="","",IF(AND(D937&lt;Vencimientos!$C$4,F937="No"),RANK(S937,$S$6:$S$1001,1)+COUNTIF($S$6:S937,S937)-1,""))</f>
        <v/>
      </c>
      <c r="U937" s="20" t="str">
        <f>IF(B937="","",IF(AND(D937=Vencimientos!$C$4,F937="No"),D937,""))</f>
        <v/>
      </c>
      <c r="V937" s="19" t="str">
        <f>IF(B937="","",IF(AND(D937=Vencimientos!$C$4,F937="No"),RANK(U937,$U$6:$U$1001,1)+COUNTIF($U$6:U937,U937)-1,""))</f>
        <v/>
      </c>
      <c r="W937" s="20" t="str">
        <f>IF(B937="","",IF(AND(D937&gt;Vencimientos!$C$4,F937="No"),D937,""))</f>
        <v/>
      </c>
      <c r="X937" s="19" t="str">
        <f>IF(B937="","",IF(AND(D937&gt;Vencimientos!$C$4,F937="No"),RANK(W937,$W$6:$W$1001,1)+COUNTIF($W$6:W937,W937)-1,""))</f>
        <v/>
      </c>
    </row>
    <row r="938" spans="2:24" ht="23.1" customHeight="1">
      <c r="B938" s="24"/>
      <c r="C938" s="24"/>
      <c r="D938" s="25"/>
      <c r="E938" s="26"/>
      <c r="F938" s="27"/>
      <c r="R938" s="19">
        <v>933</v>
      </c>
      <c r="S938" s="20" t="str">
        <f>IF(B938="","",IF(AND(D938&lt;Vencimientos!$C$4,F938="No"),D938,""))</f>
        <v/>
      </c>
      <c r="T938" s="19" t="str">
        <f>IF(B938="","",IF(AND(D938&lt;Vencimientos!$C$4,F938="No"),RANK(S938,$S$6:$S$1001,1)+COUNTIF($S$6:S938,S938)-1,""))</f>
        <v/>
      </c>
      <c r="U938" s="20" t="str">
        <f>IF(B938="","",IF(AND(D938=Vencimientos!$C$4,F938="No"),D938,""))</f>
        <v/>
      </c>
      <c r="V938" s="19" t="str">
        <f>IF(B938="","",IF(AND(D938=Vencimientos!$C$4,F938="No"),RANK(U938,$U$6:$U$1001,1)+COUNTIF($U$6:U938,U938)-1,""))</f>
        <v/>
      </c>
      <c r="W938" s="20" t="str">
        <f>IF(B938="","",IF(AND(D938&gt;Vencimientos!$C$4,F938="No"),D938,""))</f>
        <v/>
      </c>
      <c r="X938" s="19" t="str">
        <f>IF(B938="","",IF(AND(D938&gt;Vencimientos!$C$4,F938="No"),RANK(W938,$W$6:$W$1001,1)+COUNTIF($W$6:W938,W938)-1,""))</f>
        <v/>
      </c>
    </row>
    <row r="939" spans="2:24" ht="23.1" customHeight="1">
      <c r="B939" s="24"/>
      <c r="C939" s="24"/>
      <c r="D939" s="25"/>
      <c r="E939" s="26"/>
      <c r="F939" s="27"/>
      <c r="R939" s="19">
        <v>934</v>
      </c>
      <c r="S939" s="20" t="str">
        <f>IF(B939="","",IF(AND(D939&lt;Vencimientos!$C$4,F939="No"),D939,""))</f>
        <v/>
      </c>
      <c r="T939" s="19" t="str">
        <f>IF(B939="","",IF(AND(D939&lt;Vencimientos!$C$4,F939="No"),RANK(S939,$S$6:$S$1001,1)+COUNTIF($S$6:S939,S939)-1,""))</f>
        <v/>
      </c>
      <c r="U939" s="20" t="str">
        <f>IF(B939="","",IF(AND(D939=Vencimientos!$C$4,F939="No"),D939,""))</f>
        <v/>
      </c>
      <c r="V939" s="19" t="str">
        <f>IF(B939="","",IF(AND(D939=Vencimientos!$C$4,F939="No"),RANK(U939,$U$6:$U$1001,1)+COUNTIF($U$6:U939,U939)-1,""))</f>
        <v/>
      </c>
      <c r="W939" s="20" t="str">
        <f>IF(B939="","",IF(AND(D939&gt;Vencimientos!$C$4,F939="No"),D939,""))</f>
        <v/>
      </c>
      <c r="X939" s="19" t="str">
        <f>IF(B939="","",IF(AND(D939&gt;Vencimientos!$C$4,F939="No"),RANK(W939,$W$6:$W$1001,1)+COUNTIF($W$6:W939,W939)-1,""))</f>
        <v/>
      </c>
    </row>
    <row r="940" spans="2:24" ht="23.1" customHeight="1">
      <c r="B940" s="24"/>
      <c r="C940" s="24"/>
      <c r="D940" s="25"/>
      <c r="E940" s="26"/>
      <c r="F940" s="27"/>
      <c r="R940" s="19">
        <v>935</v>
      </c>
      <c r="S940" s="20" t="str">
        <f>IF(B940="","",IF(AND(D940&lt;Vencimientos!$C$4,F940="No"),D940,""))</f>
        <v/>
      </c>
      <c r="T940" s="19" t="str">
        <f>IF(B940="","",IF(AND(D940&lt;Vencimientos!$C$4,F940="No"),RANK(S940,$S$6:$S$1001,1)+COUNTIF($S$6:S940,S940)-1,""))</f>
        <v/>
      </c>
      <c r="U940" s="20" t="str">
        <f>IF(B940="","",IF(AND(D940=Vencimientos!$C$4,F940="No"),D940,""))</f>
        <v/>
      </c>
      <c r="V940" s="19" t="str">
        <f>IF(B940="","",IF(AND(D940=Vencimientos!$C$4,F940="No"),RANK(U940,$U$6:$U$1001,1)+COUNTIF($U$6:U940,U940)-1,""))</f>
        <v/>
      </c>
      <c r="W940" s="20" t="str">
        <f>IF(B940="","",IF(AND(D940&gt;Vencimientos!$C$4,F940="No"),D940,""))</f>
        <v/>
      </c>
      <c r="X940" s="19" t="str">
        <f>IF(B940="","",IF(AND(D940&gt;Vencimientos!$C$4,F940="No"),RANK(W940,$W$6:$W$1001,1)+COUNTIF($W$6:W940,W940)-1,""))</f>
        <v/>
      </c>
    </row>
    <row r="941" spans="2:24" ht="23.1" customHeight="1">
      <c r="B941" s="24"/>
      <c r="C941" s="24"/>
      <c r="D941" s="25"/>
      <c r="E941" s="26"/>
      <c r="F941" s="27"/>
      <c r="R941" s="19">
        <v>936</v>
      </c>
      <c r="S941" s="20" t="str">
        <f>IF(B941="","",IF(AND(D941&lt;Vencimientos!$C$4,F941="No"),D941,""))</f>
        <v/>
      </c>
      <c r="T941" s="19" t="str">
        <f>IF(B941="","",IF(AND(D941&lt;Vencimientos!$C$4,F941="No"),RANK(S941,$S$6:$S$1001,1)+COUNTIF($S$6:S941,S941)-1,""))</f>
        <v/>
      </c>
      <c r="U941" s="20" t="str">
        <f>IF(B941="","",IF(AND(D941=Vencimientos!$C$4,F941="No"),D941,""))</f>
        <v/>
      </c>
      <c r="V941" s="19" t="str">
        <f>IF(B941="","",IF(AND(D941=Vencimientos!$C$4,F941="No"),RANK(U941,$U$6:$U$1001,1)+COUNTIF($U$6:U941,U941)-1,""))</f>
        <v/>
      </c>
      <c r="W941" s="20" t="str">
        <f>IF(B941="","",IF(AND(D941&gt;Vencimientos!$C$4,F941="No"),D941,""))</f>
        <v/>
      </c>
      <c r="X941" s="19" t="str">
        <f>IF(B941="","",IF(AND(D941&gt;Vencimientos!$C$4,F941="No"),RANK(W941,$W$6:$W$1001,1)+COUNTIF($W$6:W941,W941)-1,""))</f>
        <v/>
      </c>
    </row>
    <row r="942" spans="2:24" ht="23.1" customHeight="1">
      <c r="B942" s="24"/>
      <c r="C942" s="24"/>
      <c r="D942" s="25"/>
      <c r="E942" s="26"/>
      <c r="F942" s="27"/>
      <c r="R942" s="19">
        <v>937</v>
      </c>
      <c r="S942" s="20" t="str">
        <f>IF(B942="","",IF(AND(D942&lt;Vencimientos!$C$4,F942="No"),D942,""))</f>
        <v/>
      </c>
      <c r="T942" s="19" t="str">
        <f>IF(B942="","",IF(AND(D942&lt;Vencimientos!$C$4,F942="No"),RANK(S942,$S$6:$S$1001,1)+COUNTIF($S$6:S942,S942)-1,""))</f>
        <v/>
      </c>
      <c r="U942" s="20" t="str">
        <f>IF(B942="","",IF(AND(D942=Vencimientos!$C$4,F942="No"),D942,""))</f>
        <v/>
      </c>
      <c r="V942" s="19" t="str">
        <f>IF(B942="","",IF(AND(D942=Vencimientos!$C$4,F942="No"),RANK(U942,$U$6:$U$1001,1)+COUNTIF($U$6:U942,U942)-1,""))</f>
        <v/>
      </c>
      <c r="W942" s="20" t="str">
        <f>IF(B942="","",IF(AND(D942&gt;Vencimientos!$C$4,F942="No"),D942,""))</f>
        <v/>
      </c>
      <c r="X942" s="19" t="str">
        <f>IF(B942="","",IF(AND(D942&gt;Vencimientos!$C$4,F942="No"),RANK(W942,$W$6:$W$1001,1)+COUNTIF($W$6:W942,W942)-1,""))</f>
        <v/>
      </c>
    </row>
    <row r="943" spans="2:24" ht="23.1" customHeight="1">
      <c r="B943" s="24"/>
      <c r="C943" s="24"/>
      <c r="D943" s="25"/>
      <c r="E943" s="26"/>
      <c r="F943" s="27"/>
      <c r="R943" s="19">
        <v>938</v>
      </c>
      <c r="S943" s="20" t="str">
        <f>IF(B943="","",IF(AND(D943&lt;Vencimientos!$C$4,F943="No"),D943,""))</f>
        <v/>
      </c>
      <c r="T943" s="19" t="str">
        <f>IF(B943="","",IF(AND(D943&lt;Vencimientos!$C$4,F943="No"),RANK(S943,$S$6:$S$1001,1)+COUNTIF($S$6:S943,S943)-1,""))</f>
        <v/>
      </c>
      <c r="U943" s="20" t="str">
        <f>IF(B943="","",IF(AND(D943=Vencimientos!$C$4,F943="No"),D943,""))</f>
        <v/>
      </c>
      <c r="V943" s="19" t="str">
        <f>IF(B943="","",IF(AND(D943=Vencimientos!$C$4,F943="No"),RANK(U943,$U$6:$U$1001,1)+COUNTIF($U$6:U943,U943)-1,""))</f>
        <v/>
      </c>
      <c r="W943" s="20" t="str">
        <f>IF(B943="","",IF(AND(D943&gt;Vencimientos!$C$4,F943="No"),D943,""))</f>
        <v/>
      </c>
      <c r="X943" s="19" t="str">
        <f>IF(B943="","",IF(AND(D943&gt;Vencimientos!$C$4,F943="No"),RANK(W943,$W$6:$W$1001,1)+COUNTIF($W$6:W943,W943)-1,""))</f>
        <v/>
      </c>
    </row>
    <row r="944" spans="2:24" ht="23.1" customHeight="1">
      <c r="B944" s="24"/>
      <c r="C944" s="24"/>
      <c r="D944" s="25"/>
      <c r="E944" s="26"/>
      <c r="F944" s="27"/>
      <c r="R944" s="19">
        <v>939</v>
      </c>
      <c r="S944" s="20" t="str">
        <f>IF(B944="","",IF(AND(D944&lt;Vencimientos!$C$4,F944="No"),D944,""))</f>
        <v/>
      </c>
      <c r="T944" s="19" t="str">
        <f>IF(B944="","",IF(AND(D944&lt;Vencimientos!$C$4,F944="No"),RANK(S944,$S$6:$S$1001,1)+COUNTIF($S$6:S944,S944)-1,""))</f>
        <v/>
      </c>
      <c r="U944" s="20" t="str">
        <f>IF(B944="","",IF(AND(D944=Vencimientos!$C$4,F944="No"),D944,""))</f>
        <v/>
      </c>
      <c r="V944" s="19" t="str">
        <f>IF(B944="","",IF(AND(D944=Vencimientos!$C$4,F944="No"),RANK(U944,$U$6:$U$1001,1)+COUNTIF($U$6:U944,U944)-1,""))</f>
        <v/>
      </c>
      <c r="W944" s="20" t="str">
        <f>IF(B944="","",IF(AND(D944&gt;Vencimientos!$C$4,F944="No"),D944,""))</f>
        <v/>
      </c>
      <c r="X944" s="19" t="str">
        <f>IF(B944="","",IF(AND(D944&gt;Vencimientos!$C$4,F944="No"),RANK(W944,$W$6:$W$1001,1)+COUNTIF($W$6:W944,W944)-1,""))</f>
        <v/>
      </c>
    </row>
    <row r="945" spans="2:24" ht="23.1" customHeight="1">
      <c r="B945" s="24"/>
      <c r="C945" s="24"/>
      <c r="D945" s="25"/>
      <c r="E945" s="26"/>
      <c r="F945" s="27"/>
      <c r="R945" s="19">
        <v>940</v>
      </c>
      <c r="S945" s="20" t="str">
        <f>IF(B945="","",IF(AND(D945&lt;Vencimientos!$C$4,F945="No"),D945,""))</f>
        <v/>
      </c>
      <c r="T945" s="19" t="str">
        <f>IF(B945="","",IF(AND(D945&lt;Vencimientos!$C$4,F945="No"),RANK(S945,$S$6:$S$1001,1)+COUNTIF($S$6:S945,S945)-1,""))</f>
        <v/>
      </c>
      <c r="U945" s="20" t="str">
        <f>IF(B945="","",IF(AND(D945=Vencimientos!$C$4,F945="No"),D945,""))</f>
        <v/>
      </c>
      <c r="V945" s="19" t="str">
        <f>IF(B945="","",IF(AND(D945=Vencimientos!$C$4,F945="No"),RANK(U945,$U$6:$U$1001,1)+COUNTIF($U$6:U945,U945)-1,""))</f>
        <v/>
      </c>
      <c r="W945" s="20" t="str">
        <f>IF(B945="","",IF(AND(D945&gt;Vencimientos!$C$4,F945="No"),D945,""))</f>
        <v/>
      </c>
      <c r="X945" s="19" t="str">
        <f>IF(B945="","",IF(AND(D945&gt;Vencimientos!$C$4,F945="No"),RANK(W945,$W$6:$W$1001,1)+COUNTIF($W$6:W945,W945)-1,""))</f>
        <v/>
      </c>
    </row>
    <row r="946" spans="2:24" ht="23.1" customHeight="1">
      <c r="B946" s="24"/>
      <c r="C946" s="24"/>
      <c r="D946" s="25"/>
      <c r="E946" s="26"/>
      <c r="F946" s="27"/>
      <c r="R946" s="19">
        <v>941</v>
      </c>
      <c r="S946" s="20" t="str">
        <f>IF(B946="","",IF(AND(D946&lt;Vencimientos!$C$4,F946="No"),D946,""))</f>
        <v/>
      </c>
      <c r="T946" s="19" t="str">
        <f>IF(B946="","",IF(AND(D946&lt;Vencimientos!$C$4,F946="No"),RANK(S946,$S$6:$S$1001,1)+COUNTIF($S$6:S946,S946)-1,""))</f>
        <v/>
      </c>
      <c r="U946" s="20" t="str">
        <f>IF(B946="","",IF(AND(D946=Vencimientos!$C$4,F946="No"),D946,""))</f>
        <v/>
      </c>
      <c r="V946" s="19" t="str">
        <f>IF(B946="","",IF(AND(D946=Vencimientos!$C$4,F946="No"),RANK(U946,$U$6:$U$1001,1)+COUNTIF($U$6:U946,U946)-1,""))</f>
        <v/>
      </c>
      <c r="W946" s="20" t="str">
        <f>IF(B946="","",IF(AND(D946&gt;Vencimientos!$C$4,F946="No"),D946,""))</f>
        <v/>
      </c>
      <c r="X946" s="19" t="str">
        <f>IF(B946="","",IF(AND(D946&gt;Vencimientos!$C$4,F946="No"),RANK(W946,$W$6:$W$1001,1)+COUNTIF($W$6:W946,W946)-1,""))</f>
        <v/>
      </c>
    </row>
    <row r="947" spans="2:24" ht="23.1" customHeight="1">
      <c r="B947" s="24"/>
      <c r="C947" s="24"/>
      <c r="D947" s="25"/>
      <c r="E947" s="26"/>
      <c r="F947" s="27"/>
      <c r="R947" s="19">
        <v>942</v>
      </c>
      <c r="S947" s="20" t="str">
        <f>IF(B947="","",IF(AND(D947&lt;Vencimientos!$C$4,F947="No"),D947,""))</f>
        <v/>
      </c>
      <c r="T947" s="19" t="str">
        <f>IF(B947="","",IF(AND(D947&lt;Vencimientos!$C$4,F947="No"),RANK(S947,$S$6:$S$1001,1)+COUNTIF($S$6:S947,S947)-1,""))</f>
        <v/>
      </c>
      <c r="U947" s="20" t="str">
        <f>IF(B947="","",IF(AND(D947=Vencimientos!$C$4,F947="No"),D947,""))</f>
        <v/>
      </c>
      <c r="V947" s="19" t="str">
        <f>IF(B947="","",IF(AND(D947=Vencimientos!$C$4,F947="No"),RANK(U947,$U$6:$U$1001,1)+COUNTIF($U$6:U947,U947)-1,""))</f>
        <v/>
      </c>
      <c r="W947" s="20" t="str">
        <f>IF(B947="","",IF(AND(D947&gt;Vencimientos!$C$4,F947="No"),D947,""))</f>
        <v/>
      </c>
      <c r="X947" s="19" t="str">
        <f>IF(B947="","",IF(AND(D947&gt;Vencimientos!$C$4,F947="No"),RANK(W947,$W$6:$W$1001,1)+COUNTIF($W$6:W947,W947)-1,""))</f>
        <v/>
      </c>
    </row>
    <row r="948" spans="2:24" ht="23.1" customHeight="1">
      <c r="B948" s="24"/>
      <c r="C948" s="24"/>
      <c r="D948" s="25"/>
      <c r="E948" s="26"/>
      <c r="F948" s="27"/>
      <c r="R948" s="19">
        <v>943</v>
      </c>
      <c r="S948" s="20" t="str">
        <f>IF(B948="","",IF(AND(D948&lt;Vencimientos!$C$4,F948="No"),D948,""))</f>
        <v/>
      </c>
      <c r="T948" s="19" t="str">
        <f>IF(B948="","",IF(AND(D948&lt;Vencimientos!$C$4,F948="No"),RANK(S948,$S$6:$S$1001,1)+COUNTIF($S$6:S948,S948)-1,""))</f>
        <v/>
      </c>
      <c r="U948" s="20" t="str">
        <f>IF(B948="","",IF(AND(D948=Vencimientos!$C$4,F948="No"),D948,""))</f>
        <v/>
      </c>
      <c r="V948" s="19" t="str">
        <f>IF(B948="","",IF(AND(D948=Vencimientos!$C$4,F948="No"),RANK(U948,$U$6:$U$1001,1)+COUNTIF($U$6:U948,U948)-1,""))</f>
        <v/>
      </c>
      <c r="W948" s="20" t="str">
        <f>IF(B948="","",IF(AND(D948&gt;Vencimientos!$C$4,F948="No"),D948,""))</f>
        <v/>
      </c>
      <c r="X948" s="19" t="str">
        <f>IF(B948="","",IF(AND(D948&gt;Vencimientos!$C$4,F948="No"),RANK(W948,$W$6:$W$1001,1)+COUNTIF($W$6:W948,W948)-1,""))</f>
        <v/>
      </c>
    </row>
    <row r="949" spans="2:24" ht="23.1" customHeight="1">
      <c r="B949" s="24"/>
      <c r="C949" s="24"/>
      <c r="D949" s="25"/>
      <c r="E949" s="26"/>
      <c r="F949" s="27"/>
      <c r="R949" s="19">
        <v>944</v>
      </c>
      <c r="S949" s="20" t="str">
        <f>IF(B949="","",IF(AND(D949&lt;Vencimientos!$C$4,F949="No"),D949,""))</f>
        <v/>
      </c>
      <c r="T949" s="19" t="str">
        <f>IF(B949="","",IF(AND(D949&lt;Vencimientos!$C$4,F949="No"),RANK(S949,$S$6:$S$1001,1)+COUNTIF($S$6:S949,S949)-1,""))</f>
        <v/>
      </c>
      <c r="U949" s="20" t="str">
        <f>IF(B949="","",IF(AND(D949=Vencimientos!$C$4,F949="No"),D949,""))</f>
        <v/>
      </c>
      <c r="V949" s="19" t="str">
        <f>IF(B949="","",IF(AND(D949=Vencimientos!$C$4,F949="No"),RANK(U949,$U$6:$U$1001,1)+COUNTIF($U$6:U949,U949)-1,""))</f>
        <v/>
      </c>
      <c r="W949" s="20" t="str">
        <f>IF(B949="","",IF(AND(D949&gt;Vencimientos!$C$4,F949="No"),D949,""))</f>
        <v/>
      </c>
      <c r="X949" s="19" t="str">
        <f>IF(B949="","",IF(AND(D949&gt;Vencimientos!$C$4,F949="No"),RANK(W949,$W$6:$W$1001,1)+COUNTIF($W$6:W949,W949)-1,""))</f>
        <v/>
      </c>
    </row>
    <row r="950" spans="2:24" ht="23.1" customHeight="1">
      <c r="B950" s="24"/>
      <c r="C950" s="24"/>
      <c r="D950" s="25"/>
      <c r="E950" s="26"/>
      <c r="F950" s="27"/>
      <c r="R950" s="19">
        <v>945</v>
      </c>
      <c r="S950" s="20" t="str">
        <f>IF(B950="","",IF(AND(D950&lt;Vencimientos!$C$4,F950="No"),D950,""))</f>
        <v/>
      </c>
      <c r="T950" s="19" t="str">
        <f>IF(B950="","",IF(AND(D950&lt;Vencimientos!$C$4,F950="No"),RANK(S950,$S$6:$S$1001,1)+COUNTIF($S$6:S950,S950)-1,""))</f>
        <v/>
      </c>
      <c r="U950" s="20" t="str">
        <f>IF(B950="","",IF(AND(D950=Vencimientos!$C$4,F950="No"),D950,""))</f>
        <v/>
      </c>
      <c r="V950" s="19" t="str">
        <f>IF(B950="","",IF(AND(D950=Vencimientos!$C$4,F950="No"),RANK(U950,$U$6:$U$1001,1)+COUNTIF($U$6:U950,U950)-1,""))</f>
        <v/>
      </c>
      <c r="W950" s="20" t="str">
        <f>IF(B950="","",IF(AND(D950&gt;Vencimientos!$C$4,F950="No"),D950,""))</f>
        <v/>
      </c>
      <c r="X950" s="19" t="str">
        <f>IF(B950="","",IF(AND(D950&gt;Vencimientos!$C$4,F950="No"),RANK(W950,$W$6:$W$1001,1)+COUNTIF($W$6:W950,W950)-1,""))</f>
        <v/>
      </c>
    </row>
    <row r="951" spans="2:24" ht="23.1" customHeight="1">
      <c r="B951" s="24"/>
      <c r="C951" s="24"/>
      <c r="D951" s="25"/>
      <c r="E951" s="26"/>
      <c r="F951" s="27"/>
      <c r="R951" s="19">
        <v>946</v>
      </c>
      <c r="S951" s="20" t="str">
        <f>IF(B951="","",IF(AND(D951&lt;Vencimientos!$C$4,F951="No"),D951,""))</f>
        <v/>
      </c>
      <c r="T951" s="19" t="str">
        <f>IF(B951="","",IF(AND(D951&lt;Vencimientos!$C$4,F951="No"),RANK(S951,$S$6:$S$1001,1)+COUNTIF($S$6:S951,S951)-1,""))</f>
        <v/>
      </c>
      <c r="U951" s="20" t="str">
        <f>IF(B951="","",IF(AND(D951=Vencimientos!$C$4,F951="No"),D951,""))</f>
        <v/>
      </c>
      <c r="V951" s="19" t="str">
        <f>IF(B951="","",IF(AND(D951=Vencimientos!$C$4,F951="No"),RANK(U951,$U$6:$U$1001,1)+COUNTIF($U$6:U951,U951)-1,""))</f>
        <v/>
      </c>
      <c r="W951" s="20" t="str">
        <f>IF(B951="","",IF(AND(D951&gt;Vencimientos!$C$4,F951="No"),D951,""))</f>
        <v/>
      </c>
      <c r="X951" s="19" t="str">
        <f>IF(B951="","",IF(AND(D951&gt;Vencimientos!$C$4,F951="No"),RANK(W951,$W$6:$W$1001,1)+COUNTIF($W$6:W951,W951)-1,""))</f>
        <v/>
      </c>
    </row>
    <row r="952" spans="2:24" ht="23.1" customHeight="1">
      <c r="B952" s="24"/>
      <c r="C952" s="24"/>
      <c r="D952" s="25"/>
      <c r="E952" s="26"/>
      <c r="F952" s="27"/>
      <c r="R952" s="19">
        <v>947</v>
      </c>
      <c r="S952" s="20" t="str">
        <f>IF(B952="","",IF(AND(D952&lt;Vencimientos!$C$4,F952="No"),D952,""))</f>
        <v/>
      </c>
      <c r="T952" s="19" t="str">
        <f>IF(B952="","",IF(AND(D952&lt;Vencimientos!$C$4,F952="No"),RANK(S952,$S$6:$S$1001,1)+COUNTIF($S$6:S952,S952)-1,""))</f>
        <v/>
      </c>
      <c r="U952" s="20" t="str">
        <f>IF(B952="","",IF(AND(D952=Vencimientos!$C$4,F952="No"),D952,""))</f>
        <v/>
      </c>
      <c r="V952" s="19" t="str">
        <f>IF(B952="","",IF(AND(D952=Vencimientos!$C$4,F952="No"),RANK(U952,$U$6:$U$1001,1)+COUNTIF($U$6:U952,U952)-1,""))</f>
        <v/>
      </c>
      <c r="W952" s="20" t="str">
        <f>IF(B952="","",IF(AND(D952&gt;Vencimientos!$C$4,F952="No"),D952,""))</f>
        <v/>
      </c>
      <c r="X952" s="19" t="str">
        <f>IF(B952="","",IF(AND(D952&gt;Vencimientos!$C$4,F952="No"),RANK(W952,$W$6:$W$1001,1)+COUNTIF($W$6:W952,W952)-1,""))</f>
        <v/>
      </c>
    </row>
    <row r="953" spans="2:24" ht="23.1" customHeight="1">
      <c r="B953" s="24"/>
      <c r="C953" s="24"/>
      <c r="D953" s="25"/>
      <c r="E953" s="26"/>
      <c r="F953" s="27"/>
      <c r="R953" s="19">
        <v>948</v>
      </c>
      <c r="S953" s="20" t="str">
        <f>IF(B953="","",IF(AND(D953&lt;Vencimientos!$C$4,F953="No"),D953,""))</f>
        <v/>
      </c>
      <c r="T953" s="19" t="str">
        <f>IF(B953="","",IF(AND(D953&lt;Vencimientos!$C$4,F953="No"),RANK(S953,$S$6:$S$1001,1)+COUNTIF($S$6:S953,S953)-1,""))</f>
        <v/>
      </c>
      <c r="U953" s="20" t="str">
        <f>IF(B953="","",IF(AND(D953=Vencimientos!$C$4,F953="No"),D953,""))</f>
        <v/>
      </c>
      <c r="V953" s="19" t="str">
        <f>IF(B953="","",IF(AND(D953=Vencimientos!$C$4,F953="No"),RANK(U953,$U$6:$U$1001,1)+COUNTIF($U$6:U953,U953)-1,""))</f>
        <v/>
      </c>
      <c r="W953" s="20" t="str">
        <f>IF(B953="","",IF(AND(D953&gt;Vencimientos!$C$4,F953="No"),D953,""))</f>
        <v/>
      </c>
      <c r="X953" s="19" t="str">
        <f>IF(B953="","",IF(AND(D953&gt;Vencimientos!$C$4,F953="No"),RANK(W953,$W$6:$W$1001,1)+COUNTIF($W$6:W953,W953)-1,""))</f>
        <v/>
      </c>
    </row>
    <row r="954" spans="2:24" ht="23.1" customHeight="1">
      <c r="B954" s="24"/>
      <c r="C954" s="24"/>
      <c r="D954" s="25"/>
      <c r="E954" s="26"/>
      <c r="F954" s="27"/>
      <c r="R954" s="19">
        <v>949</v>
      </c>
      <c r="S954" s="20" t="str">
        <f>IF(B954="","",IF(AND(D954&lt;Vencimientos!$C$4,F954="No"),D954,""))</f>
        <v/>
      </c>
      <c r="T954" s="19" t="str">
        <f>IF(B954="","",IF(AND(D954&lt;Vencimientos!$C$4,F954="No"),RANK(S954,$S$6:$S$1001,1)+COUNTIF($S$6:S954,S954)-1,""))</f>
        <v/>
      </c>
      <c r="U954" s="20" t="str">
        <f>IF(B954="","",IF(AND(D954=Vencimientos!$C$4,F954="No"),D954,""))</f>
        <v/>
      </c>
      <c r="V954" s="19" t="str">
        <f>IF(B954="","",IF(AND(D954=Vencimientos!$C$4,F954="No"),RANK(U954,$U$6:$U$1001,1)+COUNTIF($U$6:U954,U954)-1,""))</f>
        <v/>
      </c>
      <c r="W954" s="20" t="str">
        <f>IF(B954="","",IF(AND(D954&gt;Vencimientos!$C$4,F954="No"),D954,""))</f>
        <v/>
      </c>
      <c r="X954" s="19" t="str">
        <f>IF(B954="","",IF(AND(D954&gt;Vencimientos!$C$4,F954="No"),RANK(W954,$W$6:$W$1001,1)+COUNTIF($W$6:W954,W954)-1,""))</f>
        <v/>
      </c>
    </row>
    <row r="955" spans="2:24" ht="23.1" customHeight="1">
      <c r="B955" s="24"/>
      <c r="C955" s="24"/>
      <c r="D955" s="25"/>
      <c r="E955" s="26"/>
      <c r="F955" s="27"/>
      <c r="R955" s="19">
        <v>950</v>
      </c>
      <c r="S955" s="20" t="str">
        <f>IF(B955="","",IF(AND(D955&lt;Vencimientos!$C$4,F955="No"),D955,""))</f>
        <v/>
      </c>
      <c r="T955" s="19" t="str">
        <f>IF(B955="","",IF(AND(D955&lt;Vencimientos!$C$4,F955="No"),RANK(S955,$S$6:$S$1001,1)+COUNTIF($S$6:S955,S955)-1,""))</f>
        <v/>
      </c>
      <c r="U955" s="20" t="str">
        <f>IF(B955="","",IF(AND(D955=Vencimientos!$C$4,F955="No"),D955,""))</f>
        <v/>
      </c>
      <c r="V955" s="19" t="str">
        <f>IF(B955="","",IF(AND(D955=Vencimientos!$C$4,F955="No"),RANK(U955,$U$6:$U$1001,1)+COUNTIF($U$6:U955,U955)-1,""))</f>
        <v/>
      </c>
      <c r="W955" s="20" t="str">
        <f>IF(B955="","",IF(AND(D955&gt;Vencimientos!$C$4,F955="No"),D955,""))</f>
        <v/>
      </c>
      <c r="X955" s="19" t="str">
        <f>IF(B955="","",IF(AND(D955&gt;Vencimientos!$C$4,F955="No"),RANK(W955,$W$6:$W$1001,1)+COUNTIF($W$6:W955,W955)-1,""))</f>
        <v/>
      </c>
    </row>
    <row r="956" spans="2:24" ht="23.1" customHeight="1">
      <c r="B956" s="24"/>
      <c r="C956" s="24"/>
      <c r="D956" s="25"/>
      <c r="E956" s="26"/>
      <c r="F956" s="27"/>
      <c r="R956" s="19">
        <v>951</v>
      </c>
      <c r="S956" s="20" t="str">
        <f>IF(B956="","",IF(AND(D956&lt;Vencimientos!$C$4,F956="No"),D956,""))</f>
        <v/>
      </c>
      <c r="T956" s="19" t="str">
        <f>IF(B956="","",IF(AND(D956&lt;Vencimientos!$C$4,F956="No"),RANK(S956,$S$6:$S$1001,1)+COUNTIF($S$6:S956,S956)-1,""))</f>
        <v/>
      </c>
      <c r="U956" s="20" t="str">
        <f>IF(B956="","",IF(AND(D956=Vencimientos!$C$4,F956="No"),D956,""))</f>
        <v/>
      </c>
      <c r="V956" s="19" t="str">
        <f>IF(B956="","",IF(AND(D956=Vencimientos!$C$4,F956="No"),RANK(U956,$U$6:$U$1001,1)+COUNTIF($U$6:U956,U956)-1,""))</f>
        <v/>
      </c>
      <c r="W956" s="20" t="str">
        <f>IF(B956="","",IF(AND(D956&gt;Vencimientos!$C$4,F956="No"),D956,""))</f>
        <v/>
      </c>
      <c r="X956" s="19" t="str">
        <f>IF(B956="","",IF(AND(D956&gt;Vencimientos!$C$4,F956="No"),RANK(W956,$W$6:$W$1001,1)+COUNTIF($W$6:W956,W956)-1,""))</f>
        <v/>
      </c>
    </row>
    <row r="957" spans="2:24" ht="23.1" customHeight="1">
      <c r="B957" s="24"/>
      <c r="C957" s="24"/>
      <c r="D957" s="25"/>
      <c r="E957" s="26"/>
      <c r="F957" s="27"/>
      <c r="R957" s="19">
        <v>952</v>
      </c>
      <c r="S957" s="20" t="str">
        <f>IF(B957="","",IF(AND(D957&lt;Vencimientos!$C$4,F957="No"),D957,""))</f>
        <v/>
      </c>
      <c r="T957" s="19" t="str">
        <f>IF(B957="","",IF(AND(D957&lt;Vencimientos!$C$4,F957="No"),RANK(S957,$S$6:$S$1001,1)+COUNTIF($S$6:S957,S957)-1,""))</f>
        <v/>
      </c>
      <c r="U957" s="20" t="str">
        <f>IF(B957="","",IF(AND(D957=Vencimientos!$C$4,F957="No"),D957,""))</f>
        <v/>
      </c>
      <c r="V957" s="19" t="str">
        <f>IF(B957="","",IF(AND(D957=Vencimientos!$C$4,F957="No"),RANK(U957,$U$6:$U$1001,1)+COUNTIF($U$6:U957,U957)-1,""))</f>
        <v/>
      </c>
      <c r="W957" s="20" t="str">
        <f>IF(B957="","",IF(AND(D957&gt;Vencimientos!$C$4,F957="No"),D957,""))</f>
        <v/>
      </c>
      <c r="X957" s="19" t="str">
        <f>IF(B957="","",IF(AND(D957&gt;Vencimientos!$C$4,F957="No"),RANK(W957,$W$6:$W$1001,1)+COUNTIF($W$6:W957,W957)-1,""))</f>
        <v/>
      </c>
    </row>
    <row r="958" spans="2:24" ht="23.1" customHeight="1">
      <c r="B958" s="24"/>
      <c r="C958" s="24"/>
      <c r="D958" s="25"/>
      <c r="E958" s="26"/>
      <c r="F958" s="27"/>
      <c r="R958" s="19">
        <v>953</v>
      </c>
      <c r="S958" s="20" t="str">
        <f>IF(B958="","",IF(AND(D958&lt;Vencimientos!$C$4,F958="No"),D958,""))</f>
        <v/>
      </c>
      <c r="T958" s="19" t="str">
        <f>IF(B958="","",IF(AND(D958&lt;Vencimientos!$C$4,F958="No"),RANK(S958,$S$6:$S$1001,1)+COUNTIF($S$6:S958,S958)-1,""))</f>
        <v/>
      </c>
      <c r="U958" s="20" t="str">
        <f>IF(B958="","",IF(AND(D958=Vencimientos!$C$4,F958="No"),D958,""))</f>
        <v/>
      </c>
      <c r="V958" s="19" t="str">
        <f>IF(B958="","",IF(AND(D958=Vencimientos!$C$4,F958="No"),RANK(U958,$U$6:$U$1001,1)+COUNTIF($U$6:U958,U958)-1,""))</f>
        <v/>
      </c>
      <c r="W958" s="20" t="str">
        <f>IF(B958="","",IF(AND(D958&gt;Vencimientos!$C$4,F958="No"),D958,""))</f>
        <v/>
      </c>
      <c r="X958" s="19" t="str">
        <f>IF(B958="","",IF(AND(D958&gt;Vencimientos!$C$4,F958="No"),RANK(W958,$W$6:$W$1001,1)+COUNTIF($W$6:W958,W958)-1,""))</f>
        <v/>
      </c>
    </row>
    <row r="959" spans="2:24" ht="23.1" customHeight="1">
      <c r="B959" s="24"/>
      <c r="C959" s="24"/>
      <c r="D959" s="25"/>
      <c r="E959" s="26"/>
      <c r="F959" s="27"/>
      <c r="R959" s="19">
        <v>954</v>
      </c>
      <c r="S959" s="20" t="str">
        <f>IF(B959="","",IF(AND(D959&lt;Vencimientos!$C$4,F959="No"),D959,""))</f>
        <v/>
      </c>
      <c r="T959" s="19" t="str">
        <f>IF(B959="","",IF(AND(D959&lt;Vencimientos!$C$4,F959="No"),RANK(S959,$S$6:$S$1001,1)+COUNTIF($S$6:S959,S959)-1,""))</f>
        <v/>
      </c>
      <c r="U959" s="20" t="str">
        <f>IF(B959="","",IF(AND(D959=Vencimientos!$C$4,F959="No"),D959,""))</f>
        <v/>
      </c>
      <c r="V959" s="19" t="str">
        <f>IF(B959="","",IF(AND(D959=Vencimientos!$C$4,F959="No"),RANK(U959,$U$6:$U$1001,1)+COUNTIF($U$6:U959,U959)-1,""))</f>
        <v/>
      </c>
      <c r="W959" s="20" t="str">
        <f>IF(B959="","",IF(AND(D959&gt;Vencimientos!$C$4,F959="No"),D959,""))</f>
        <v/>
      </c>
      <c r="X959" s="19" t="str">
        <f>IF(B959="","",IF(AND(D959&gt;Vencimientos!$C$4,F959="No"),RANK(W959,$W$6:$W$1001,1)+COUNTIF($W$6:W959,W959)-1,""))</f>
        <v/>
      </c>
    </row>
    <row r="960" spans="2:24" ht="23.1" customHeight="1">
      <c r="B960" s="24"/>
      <c r="C960" s="24"/>
      <c r="D960" s="25"/>
      <c r="E960" s="26"/>
      <c r="F960" s="27"/>
      <c r="R960" s="19">
        <v>955</v>
      </c>
      <c r="S960" s="20" t="str">
        <f>IF(B960="","",IF(AND(D960&lt;Vencimientos!$C$4,F960="No"),D960,""))</f>
        <v/>
      </c>
      <c r="T960" s="19" t="str">
        <f>IF(B960="","",IF(AND(D960&lt;Vencimientos!$C$4,F960="No"),RANK(S960,$S$6:$S$1001,1)+COUNTIF($S$6:S960,S960)-1,""))</f>
        <v/>
      </c>
      <c r="U960" s="20" t="str">
        <f>IF(B960="","",IF(AND(D960=Vencimientos!$C$4,F960="No"),D960,""))</f>
        <v/>
      </c>
      <c r="V960" s="19" t="str">
        <f>IF(B960="","",IF(AND(D960=Vencimientos!$C$4,F960="No"),RANK(U960,$U$6:$U$1001,1)+COUNTIF($U$6:U960,U960)-1,""))</f>
        <v/>
      </c>
      <c r="W960" s="20" t="str">
        <f>IF(B960="","",IF(AND(D960&gt;Vencimientos!$C$4,F960="No"),D960,""))</f>
        <v/>
      </c>
      <c r="X960" s="19" t="str">
        <f>IF(B960="","",IF(AND(D960&gt;Vencimientos!$C$4,F960="No"),RANK(W960,$W$6:$W$1001,1)+COUNTIF($W$6:W960,W960)-1,""))</f>
        <v/>
      </c>
    </row>
    <row r="961" spans="2:24" ht="23.1" customHeight="1">
      <c r="B961" s="24"/>
      <c r="C961" s="24"/>
      <c r="D961" s="25"/>
      <c r="E961" s="26"/>
      <c r="F961" s="27"/>
      <c r="R961" s="19">
        <v>956</v>
      </c>
      <c r="S961" s="20" t="str">
        <f>IF(B961="","",IF(AND(D961&lt;Vencimientos!$C$4,F961="No"),D961,""))</f>
        <v/>
      </c>
      <c r="T961" s="19" t="str">
        <f>IF(B961="","",IF(AND(D961&lt;Vencimientos!$C$4,F961="No"),RANK(S961,$S$6:$S$1001,1)+COUNTIF($S$6:S961,S961)-1,""))</f>
        <v/>
      </c>
      <c r="U961" s="20" t="str">
        <f>IF(B961="","",IF(AND(D961=Vencimientos!$C$4,F961="No"),D961,""))</f>
        <v/>
      </c>
      <c r="V961" s="19" t="str">
        <f>IF(B961="","",IF(AND(D961=Vencimientos!$C$4,F961="No"),RANK(U961,$U$6:$U$1001,1)+COUNTIF($U$6:U961,U961)-1,""))</f>
        <v/>
      </c>
      <c r="W961" s="20" t="str">
        <f>IF(B961="","",IF(AND(D961&gt;Vencimientos!$C$4,F961="No"),D961,""))</f>
        <v/>
      </c>
      <c r="X961" s="19" t="str">
        <f>IF(B961="","",IF(AND(D961&gt;Vencimientos!$C$4,F961="No"),RANK(W961,$W$6:$W$1001,1)+COUNTIF($W$6:W961,W961)-1,""))</f>
        <v/>
      </c>
    </row>
    <row r="962" spans="2:24" ht="23.1" customHeight="1">
      <c r="B962" s="24"/>
      <c r="C962" s="24"/>
      <c r="D962" s="25"/>
      <c r="E962" s="26"/>
      <c r="F962" s="27"/>
      <c r="R962" s="19">
        <v>957</v>
      </c>
      <c r="S962" s="20" t="str">
        <f>IF(B962="","",IF(AND(D962&lt;Vencimientos!$C$4,F962="No"),D962,""))</f>
        <v/>
      </c>
      <c r="T962" s="19" t="str">
        <f>IF(B962="","",IF(AND(D962&lt;Vencimientos!$C$4,F962="No"),RANK(S962,$S$6:$S$1001,1)+COUNTIF($S$6:S962,S962)-1,""))</f>
        <v/>
      </c>
      <c r="U962" s="20" t="str">
        <f>IF(B962="","",IF(AND(D962=Vencimientos!$C$4,F962="No"),D962,""))</f>
        <v/>
      </c>
      <c r="V962" s="19" t="str">
        <f>IF(B962="","",IF(AND(D962=Vencimientos!$C$4,F962="No"),RANK(U962,$U$6:$U$1001,1)+COUNTIF($U$6:U962,U962)-1,""))</f>
        <v/>
      </c>
      <c r="W962" s="20" t="str">
        <f>IF(B962="","",IF(AND(D962&gt;Vencimientos!$C$4,F962="No"),D962,""))</f>
        <v/>
      </c>
      <c r="X962" s="19" t="str">
        <f>IF(B962="","",IF(AND(D962&gt;Vencimientos!$C$4,F962="No"),RANK(W962,$W$6:$W$1001,1)+COUNTIF($W$6:W962,W962)-1,""))</f>
        <v/>
      </c>
    </row>
    <row r="963" spans="2:24" ht="23.1" customHeight="1">
      <c r="B963" s="24"/>
      <c r="C963" s="24"/>
      <c r="D963" s="25"/>
      <c r="E963" s="26"/>
      <c r="F963" s="27"/>
      <c r="R963" s="19">
        <v>958</v>
      </c>
      <c r="S963" s="20" t="str">
        <f>IF(B963="","",IF(AND(D963&lt;Vencimientos!$C$4,F963="No"),D963,""))</f>
        <v/>
      </c>
      <c r="T963" s="19" t="str">
        <f>IF(B963="","",IF(AND(D963&lt;Vencimientos!$C$4,F963="No"),RANK(S963,$S$6:$S$1001,1)+COUNTIF($S$6:S963,S963)-1,""))</f>
        <v/>
      </c>
      <c r="U963" s="20" t="str">
        <f>IF(B963="","",IF(AND(D963=Vencimientos!$C$4,F963="No"),D963,""))</f>
        <v/>
      </c>
      <c r="V963" s="19" t="str">
        <f>IF(B963="","",IF(AND(D963=Vencimientos!$C$4,F963="No"),RANK(U963,$U$6:$U$1001,1)+COUNTIF($U$6:U963,U963)-1,""))</f>
        <v/>
      </c>
      <c r="W963" s="20" t="str">
        <f>IF(B963="","",IF(AND(D963&gt;Vencimientos!$C$4,F963="No"),D963,""))</f>
        <v/>
      </c>
      <c r="X963" s="19" t="str">
        <f>IF(B963="","",IF(AND(D963&gt;Vencimientos!$C$4,F963="No"),RANK(W963,$W$6:$W$1001,1)+COUNTIF($W$6:W963,W963)-1,""))</f>
        <v/>
      </c>
    </row>
    <row r="964" spans="2:24" ht="23.1" customHeight="1">
      <c r="B964" s="24"/>
      <c r="C964" s="24"/>
      <c r="D964" s="25"/>
      <c r="E964" s="26"/>
      <c r="F964" s="27"/>
      <c r="R964" s="19">
        <v>959</v>
      </c>
      <c r="S964" s="20" t="str">
        <f>IF(B964="","",IF(AND(D964&lt;Vencimientos!$C$4,F964="No"),D964,""))</f>
        <v/>
      </c>
      <c r="T964" s="19" t="str">
        <f>IF(B964="","",IF(AND(D964&lt;Vencimientos!$C$4,F964="No"),RANK(S964,$S$6:$S$1001,1)+COUNTIF($S$6:S964,S964)-1,""))</f>
        <v/>
      </c>
      <c r="U964" s="20" t="str">
        <f>IF(B964="","",IF(AND(D964=Vencimientos!$C$4,F964="No"),D964,""))</f>
        <v/>
      </c>
      <c r="V964" s="19" t="str">
        <f>IF(B964="","",IF(AND(D964=Vencimientos!$C$4,F964="No"),RANK(U964,$U$6:$U$1001,1)+COUNTIF($U$6:U964,U964)-1,""))</f>
        <v/>
      </c>
      <c r="W964" s="20" t="str">
        <f>IF(B964="","",IF(AND(D964&gt;Vencimientos!$C$4,F964="No"),D964,""))</f>
        <v/>
      </c>
      <c r="X964" s="19" t="str">
        <f>IF(B964="","",IF(AND(D964&gt;Vencimientos!$C$4,F964="No"),RANK(W964,$W$6:$W$1001,1)+COUNTIF($W$6:W964,W964)-1,""))</f>
        <v/>
      </c>
    </row>
    <row r="965" spans="2:24" ht="23.1" customHeight="1">
      <c r="B965" s="24"/>
      <c r="C965" s="24"/>
      <c r="D965" s="25"/>
      <c r="E965" s="26"/>
      <c r="F965" s="27"/>
      <c r="R965" s="19">
        <v>960</v>
      </c>
      <c r="S965" s="20" t="str">
        <f>IF(B965="","",IF(AND(D965&lt;Vencimientos!$C$4,F965="No"),D965,""))</f>
        <v/>
      </c>
      <c r="T965" s="19" t="str">
        <f>IF(B965="","",IF(AND(D965&lt;Vencimientos!$C$4,F965="No"),RANK(S965,$S$6:$S$1001,1)+COUNTIF($S$6:S965,S965)-1,""))</f>
        <v/>
      </c>
      <c r="U965" s="20" t="str">
        <f>IF(B965="","",IF(AND(D965=Vencimientos!$C$4,F965="No"),D965,""))</f>
        <v/>
      </c>
      <c r="V965" s="19" t="str">
        <f>IF(B965="","",IF(AND(D965=Vencimientos!$C$4,F965="No"),RANK(U965,$U$6:$U$1001,1)+COUNTIF($U$6:U965,U965)-1,""))</f>
        <v/>
      </c>
      <c r="W965" s="20" t="str">
        <f>IF(B965="","",IF(AND(D965&gt;Vencimientos!$C$4,F965="No"),D965,""))</f>
        <v/>
      </c>
      <c r="X965" s="19" t="str">
        <f>IF(B965="","",IF(AND(D965&gt;Vencimientos!$C$4,F965="No"),RANK(W965,$W$6:$W$1001,1)+COUNTIF($W$6:W965,W965)-1,""))</f>
        <v/>
      </c>
    </row>
    <row r="966" spans="2:24" ht="23.1" customHeight="1">
      <c r="B966" s="24"/>
      <c r="C966" s="24"/>
      <c r="D966" s="25"/>
      <c r="E966" s="26"/>
      <c r="F966" s="27"/>
      <c r="R966" s="19">
        <v>961</v>
      </c>
      <c r="S966" s="20" t="str">
        <f>IF(B966="","",IF(AND(D966&lt;Vencimientos!$C$4,F966="No"),D966,""))</f>
        <v/>
      </c>
      <c r="T966" s="19" t="str">
        <f>IF(B966="","",IF(AND(D966&lt;Vencimientos!$C$4,F966="No"),RANK(S966,$S$6:$S$1001,1)+COUNTIF($S$6:S966,S966)-1,""))</f>
        <v/>
      </c>
      <c r="U966" s="20" t="str">
        <f>IF(B966="","",IF(AND(D966=Vencimientos!$C$4,F966="No"),D966,""))</f>
        <v/>
      </c>
      <c r="V966" s="19" t="str">
        <f>IF(B966="","",IF(AND(D966=Vencimientos!$C$4,F966="No"),RANK(U966,$U$6:$U$1001,1)+COUNTIF($U$6:U966,U966)-1,""))</f>
        <v/>
      </c>
      <c r="W966" s="20" t="str">
        <f>IF(B966="","",IF(AND(D966&gt;Vencimientos!$C$4,F966="No"),D966,""))</f>
        <v/>
      </c>
      <c r="X966" s="19" t="str">
        <f>IF(B966="","",IF(AND(D966&gt;Vencimientos!$C$4,F966="No"),RANK(W966,$W$6:$W$1001,1)+COUNTIF($W$6:W966,W966)-1,""))</f>
        <v/>
      </c>
    </row>
    <row r="967" spans="2:24" ht="23.1" customHeight="1">
      <c r="B967" s="24"/>
      <c r="C967" s="24"/>
      <c r="D967" s="25"/>
      <c r="E967" s="26"/>
      <c r="F967" s="27"/>
      <c r="R967" s="19">
        <v>962</v>
      </c>
      <c r="S967" s="20" t="str">
        <f>IF(B967="","",IF(AND(D967&lt;Vencimientos!$C$4,F967="No"),D967,""))</f>
        <v/>
      </c>
      <c r="T967" s="19" t="str">
        <f>IF(B967="","",IF(AND(D967&lt;Vencimientos!$C$4,F967="No"),RANK(S967,$S$6:$S$1001,1)+COUNTIF($S$6:S967,S967)-1,""))</f>
        <v/>
      </c>
      <c r="U967" s="20" t="str">
        <f>IF(B967="","",IF(AND(D967=Vencimientos!$C$4,F967="No"),D967,""))</f>
        <v/>
      </c>
      <c r="V967" s="19" t="str">
        <f>IF(B967="","",IF(AND(D967=Vencimientos!$C$4,F967="No"),RANK(U967,$U$6:$U$1001,1)+COUNTIF($U$6:U967,U967)-1,""))</f>
        <v/>
      </c>
      <c r="W967" s="20" t="str">
        <f>IF(B967="","",IF(AND(D967&gt;Vencimientos!$C$4,F967="No"),D967,""))</f>
        <v/>
      </c>
      <c r="X967" s="19" t="str">
        <f>IF(B967="","",IF(AND(D967&gt;Vencimientos!$C$4,F967="No"),RANK(W967,$W$6:$W$1001,1)+COUNTIF($W$6:W967,W967)-1,""))</f>
        <v/>
      </c>
    </row>
    <row r="968" spans="2:24" ht="23.1" customHeight="1">
      <c r="B968" s="24"/>
      <c r="C968" s="24"/>
      <c r="D968" s="25"/>
      <c r="E968" s="26"/>
      <c r="F968" s="27"/>
      <c r="R968" s="19">
        <v>963</v>
      </c>
      <c r="S968" s="20" t="str">
        <f>IF(B968="","",IF(AND(D968&lt;Vencimientos!$C$4,F968="No"),D968,""))</f>
        <v/>
      </c>
      <c r="T968" s="19" t="str">
        <f>IF(B968="","",IF(AND(D968&lt;Vencimientos!$C$4,F968="No"),RANK(S968,$S$6:$S$1001,1)+COUNTIF($S$6:S968,S968)-1,""))</f>
        <v/>
      </c>
      <c r="U968" s="20" t="str">
        <f>IF(B968="","",IF(AND(D968=Vencimientos!$C$4,F968="No"),D968,""))</f>
        <v/>
      </c>
      <c r="V968" s="19" t="str">
        <f>IF(B968="","",IF(AND(D968=Vencimientos!$C$4,F968="No"),RANK(U968,$U$6:$U$1001,1)+COUNTIF($U$6:U968,U968)-1,""))</f>
        <v/>
      </c>
      <c r="W968" s="20" t="str">
        <f>IF(B968="","",IF(AND(D968&gt;Vencimientos!$C$4,F968="No"),D968,""))</f>
        <v/>
      </c>
      <c r="X968" s="19" t="str">
        <f>IF(B968="","",IF(AND(D968&gt;Vencimientos!$C$4,F968="No"),RANK(W968,$W$6:$W$1001,1)+COUNTIF($W$6:W968,W968)-1,""))</f>
        <v/>
      </c>
    </row>
    <row r="969" spans="2:24" ht="23.1" customHeight="1">
      <c r="B969" s="24"/>
      <c r="C969" s="24"/>
      <c r="D969" s="25"/>
      <c r="E969" s="26"/>
      <c r="F969" s="27"/>
      <c r="R969" s="19">
        <v>964</v>
      </c>
      <c r="S969" s="20" t="str">
        <f>IF(B969="","",IF(AND(D969&lt;Vencimientos!$C$4,F969="No"),D969,""))</f>
        <v/>
      </c>
      <c r="T969" s="19" t="str">
        <f>IF(B969="","",IF(AND(D969&lt;Vencimientos!$C$4,F969="No"),RANK(S969,$S$6:$S$1001,1)+COUNTIF($S$6:S969,S969)-1,""))</f>
        <v/>
      </c>
      <c r="U969" s="20" t="str">
        <f>IF(B969="","",IF(AND(D969=Vencimientos!$C$4,F969="No"),D969,""))</f>
        <v/>
      </c>
      <c r="V969" s="19" t="str">
        <f>IF(B969="","",IF(AND(D969=Vencimientos!$C$4,F969="No"),RANK(U969,$U$6:$U$1001,1)+COUNTIF($U$6:U969,U969)-1,""))</f>
        <v/>
      </c>
      <c r="W969" s="20" t="str">
        <f>IF(B969="","",IF(AND(D969&gt;Vencimientos!$C$4,F969="No"),D969,""))</f>
        <v/>
      </c>
      <c r="X969" s="19" t="str">
        <f>IF(B969="","",IF(AND(D969&gt;Vencimientos!$C$4,F969="No"),RANK(W969,$W$6:$W$1001,1)+COUNTIF($W$6:W969,W969)-1,""))</f>
        <v/>
      </c>
    </row>
    <row r="970" spans="2:24" ht="23.1" customHeight="1">
      <c r="B970" s="24"/>
      <c r="C970" s="24"/>
      <c r="D970" s="25"/>
      <c r="E970" s="26"/>
      <c r="F970" s="27"/>
      <c r="R970" s="19">
        <v>965</v>
      </c>
      <c r="S970" s="20" t="str">
        <f>IF(B970="","",IF(AND(D970&lt;Vencimientos!$C$4,F970="No"),D970,""))</f>
        <v/>
      </c>
      <c r="T970" s="19" t="str">
        <f>IF(B970="","",IF(AND(D970&lt;Vencimientos!$C$4,F970="No"),RANK(S970,$S$6:$S$1001,1)+COUNTIF($S$6:S970,S970)-1,""))</f>
        <v/>
      </c>
      <c r="U970" s="20" t="str">
        <f>IF(B970="","",IF(AND(D970=Vencimientos!$C$4,F970="No"),D970,""))</f>
        <v/>
      </c>
      <c r="V970" s="19" t="str">
        <f>IF(B970="","",IF(AND(D970=Vencimientos!$C$4,F970="No"),RANK(U970,$U$6:$U$1001,1)+COUNTIF($U$6:U970,U970)-1,""))</f>
        <v/>
      </c>
      <c r="W970" s="20" t="str">
        <f>IF(B970="","",IF(AND(D970&gt;Vencimientos!$C$4,F970="No"),D970,""))</f>
        <v/>
      </c>
      <c r="X970" s="19" t="str">
        <f>IF(B970="","",IF(AND(D970&gt;Vencimientos!$C$4,F970="No"),RANK(W970,$W$6:$W$1001,1)+COUNTIF($W$6:W970,W970)-1,""))</f>
        <v/>
      </c>
    </row>
    <row r="971" spans="2:24" ht="23.1" customHeight="1">
      <c r="B971" s="24"/>
      <c r="C971" s="24"/>
      <c r="D971" s="25"/>
      <c r="E971" s="26"/>
      <c r="F971" s="27"/>
      <c r="R971" s="19">
        <v>966</v>
      </c>
      <c r="S971" s="20" t="str">
        <f>IF(B971="","",IF(AND(D971&lt;Vencimientos!$C$4,F971="No"),D971,""))</f>
        <v/>
      </c>
      <c r="T971" s="19" t="str">
        <f>IF(B971="","",IF(AND(D971&lt;Vencimientos!$C$4,F971="No"),RANK(S971,$S$6:$S$1001,1)+COUNTIF($S$6:S971,S971)-1,""))</f>
        <v/>
      </c>
      <c r="U971" s="20" t="str">
        <f>IF(B971="","",IF(AND(D971=Vencimientos!$C$4,F971="No"),D971,""))</f>
        <v/>
      </c>
      <c r="V971" s="19" t="str">
        <f>IF(B971="","",IF(AND(D971=Vencimientos!$C$4,F971="No"),RANK(U971,$U$6:$U$1001,1)+COUNTIF($U$6:U971,U971)-1,""))</f>
        <v/>
      </c>
      <c r="W971" s="20" t="str">
        <f>IF(B971="","",IF(AND(D971&gt;Vencimientos!$C$4,F971="No"),D971,""))</f>
        <v/>
      </c>
      <c r="X971" s="19" t="str">
        <f>IF(B971="","",IF(AND(D971&gt;Vencimientos!$C$4,F971="No"),RANK(W971,$W$6:$W$1001,1)+COUNTIF($W$6:W971,W971)-1,""))</f>
        <v/>
      </c>
    </row>
    <row r="972" spans="2:24" ht="23.1" customHeight="1">
      <c r="B972" s="24"/>
      <c r="C972" s="24"/>
      <c r="D972" s="25"/>
      <c r="E972" s="26"/>
      <c r="F972" s="27"/>
      <c r="R972" s="19">
        <v>967</v>
      </c>
      <c r="S972" s="20" t="str">
        <f>IF(B972="","",IF(AND(D972&lt;Vencimientos!$C$4,F972="No"),D972,""))</f>
        <v/>
      </c>
      <c r="T972" s="19" t="str">
        <f>IF(B972="","",IF(AND(D972&lt;Vencimientos!$C$4,F972="No"),RANK(S972,$S$6:$S$1001,1)+COUNTIF($S$6:S972,S972)-1,""))</f>
        <v/>
      </c>
      <c r="U972" s="20" t="str">
        <f>IF(B972="","",IF(AND(D972=Vencimientos!$C$4,F972="No"),D972,""))</f>
        <v/>
      </c>
      <c r="V972" s="19" t="str">
        <f>IF(B972="","",IF(AND(D972=Vencimientos!$C$4,F972="No"),RANK(U972,$U$6:$U$1001,1)+COUNTIF($U$6:U972,U972)-1,""))</f>
        <v/>
      </c>
      <c r="W972" s="20" t="str">
        <f>IF(B972="","",IF(AND(D972&gt;Vencimientos!$C$4,F972="No"),D972,""))</f>
        <v/>
      </c>
      <c r="X972" s="19" t="str">
        <f>IF(B972="","",IF(AND(D972&gt;Vencimientos!$C$4,F972="No"),RANK(W972,$W$6:$W$1001,1)+COUNTIF($W$6:W972,W972)-1,""))</f>
        <v/>
      </c>
    </row>
    <row r="973" spans="2:24" ht="23.1" customHeight="1">
      <c r="B973" s="24"/>
      <c r="C973" s="24"/>
      <c r="D973" s="25"/>
      <c r="E973" s="26"/>
      <c r="F973" s="27"/>
      <c r="R973" s="19">
        <v>968</v>
      </c>
      <c r="S973" s="20" t="str">
        <f>IF(B973="","",IF(AND(D973&lt;Vencimientos!$C$4,F973="No"),D973,""))</f>
        <v/>
      </c>
      <c r="T973" s="19" t="str">
        <f>IF(B973="","",IF(AND(D973&lt;Vencimientos!$C$4,F973="No"),RANK(S973,$S$6:$S$1001,1)+COUNTIF($S$6:S973,S973)-1,""))</f>
        <v/>
      </c>
      <c r="U973" s="20" t="str">
        <f>IF(B973="","",IF(AND(D973=Vencimientos!$C$4,F973="No"),D973,""))</f>
        <v/>
      </c>
      <c r="V973" s="19" t="str">
        <f>IF(B973="","",IF(AND(D973=Vencimientos!$C$4,F973="No"),RANK(U973,$U$6:$U$1001,1)+COUNTIF($U$6:U973,U973)-1,""))</f>
        <v/>
      </c>
      <c r="W973" s="20" t="str">
        <f>IF(B973="","",IF(AND(D973&gt;Vencimientos!$C$4,F973="No"),D973,""))</f>
        <v/>
      </c>
      <c r="X973" s="19" t="str">
        <f>IF(B973="","",IF(AND(D973&gt;Vencimientos!$C$4,F973="No"),RANK(W973,$W$6:$W$1001,1)+COUNTIF($W$6:W973,W973)-1,""))</f>
        <v/>
      </c>
    </row>
    <row r="974" spans="2:24" ht="23.1" customHeight="1">
      <c r="B974" s="24"/>
      <c r="C974" s="24"/>
      <c r="D974" s="25"/>
      <c r="E974" s="26"/>
      <c r="F974" s="27"/>
      <c r="R974" s="19">
        <v>969</v>
      </c>
      <c r="S974" s="20" t="str">
        <f>IF(B974="","",IF(AND(D974&lt;Vencimientos!$C$4,F974="No"),D974,""))</f>
        <v/>
      </c>
      <c r="T974" s="19" t="str">
        <f>IF(B974="","",IF(AND(D974&lt;Vencimientos!$C$4,F974="No"),RANK(S974,$S$6:$S$1001,1)+COUNTIF($S$6:S974,S974)-1,""))</f>
        <v/>
      </c>
      <c r="U974" s="20" t="str">
        <f>IF(B974="","",IF(AND(D974=Vencimientos!$C$4,F974="No"),D974,""))</f>
        <v/>
      </c>
      <c r="V974" s="19" t="str">
        <f>IF(B974="","",IF(AND(D974=Vencimientos!$C$4,F974="No"),RANK(U974,$U$6:$U$1001,1)+COUNTIF($U$6:U974,U974)-1,""))</f>
        <v/>
      </c>
      <c r="W974" s="20" t="str">
        <f>IF(B974="","",IF(AND(D974&gt;Vencimientos!$C$4,F974="No"),D974,""))</f>
        <v/>
      </c>
      <c r="X974" s="19" t="str">
        <f>IF(B974="","",IF(AND(D974&gt;Vencimientos!$C$4,F974="No"),RANK(W974,$W$6:$W$1001,1)+COUNTIF($W$6:W974,W974)-1,""))</f>
        <v/>
      </c>
    </row>
    <row r="975" spans="2:24" ht="23.1" customHeight="1">
      <c r="B975" s="24"/>
      <c r="C975" s="24"/>
      <c r="D975" s="25"/>
      <c r="E975" s="26"/>
      <c r="F975" s="27"/>
      <c r="R975" s="19">
        <v>970</v>
      </c>
      <c r="S975" s="20" t="str">
        <f>IF(B975="","",IF(AND(D975&lt;Vencimientos!$C$4,F975="No"),D975,""))</f>
        <v/>
      </c>
      <c r="T975" s="19" t="str">
        <f>IF(B975="","",IF(AND(D975&lt;Vencimientos!$C$4,F975="No"),RANK(S975,$S$6:$S$1001,1)+COUNTIF($S$6:S975,S975)-1,""))</f>
        <v/>
      </c>
      <c r="U975" s="20" t="str">
        <f>IF(B975="","",IF(AND(D975=Vencimientos!$C$4,F975="No"),D975,""))</f>
        <v/>
      </c>
      <c r="V975" s="19" t="str">
        <f>IF(B975="","",IF(AND(D975=Vencimientos!$C$4,F975="No"),RANK(U975,$U$6:$U$1001,1)+COUNTIF($U$6:U975,U975)-1,""))</f>
        <v/>
      </c>
      <c r="W975" s="20" t="str">
        <f>IF(B975="","",IF(AND(D975&gt;Vencimientos!$C$4,F975="No"),D975,""))</f>
        <v/>
      </c>
      <c r="X975" s="19" t="str">
        <f>IF(B975="","",IF(AND(D975&gt;Vencimientos!$C$4,F975="No"),RANK(W975,$W$6:$W$1001,1)+COUNTIF($W$6:W975,W975)-1,""))</f>
        <v/>
      </c>
    </row>
    <row r="976" spans="2:24" ht="23.1" customHeight="1">
      <c r="B976" s="24"/>
      <c r="C976" s="24"/>
      <c r="D976" s="25"/>
      <c r="E976" s="26"/>
      <c r="F976" s="27"/>
      <c r="R976" s="19">
        <v>971</v>
      </c>
      <c r="S976" s="20" t="str">
        <f>IF(B976="","",IF(AND(D976&lt;Vencimientos!$C$4,F976="No"),D976,""))</f>
        <v/>
      </c>
      <c r="T976" s="19" t="str">
        <f>IF(B976="","",IF(AND(D976&lt;Vencimientos!$C$4,F976="No"),RANK(S976,$S$6:$S$1001,1)+COUNTIF($S$6:S976,S976)-1,""))</f>
        <v/>
      </c>
      <c r="U976" s="20" t="str">
        <f>IF(B976="","",IF(AND(D976=Vencimientos!$C$4,F976="No"),D976,""))</f>
        <v/>
      </c>
      <c r="V976" s="19" t="str">
        <f>IF(B976="","",IF(AND(D976=Vencimientos!$C$4,F976="No"),RANK(U976,$U$6:$U$1001,1)+COUNTIF($U$6:U976,U976)-1,""))</f>
        <v/>
      </c>
      <c r="W976" s="20" t="str">
        <f>IF(B976="","",IF(AND(D976&gt;Vencimientos!$C$4,F976="No"),D976,""))</f>
        <v/>
      </c>
      <c r="X976" s="19" t="str">
        <f>IF(B976="","",IF(AND(D976&gt;Vencimientos!$C$4,F976="No"),RANK(W976,$W$6:$W$1001,1)+COUNTIF($W$6:W976,W976)-1,""))</f>
        <v/>
      </c>
    </row>
    <row r="977" spans="2:24" ht="23.1" customHeight="1">
      <c r="B977" s="24"/>
      <c r="C977" s="24"/>
      <c r="D977" s="25"/>
      <c r="E977" s="26"/>
      <c r="F977" s="27"/>
      <c r="R977" s="19">
        <v>972</v>
      </c>
      <c r="S977" s="20" t="str">
        <f>IF(B977="","",IF(AND(D977&lt;Vencimientos!$C$4,F977="No"),D977,""))</f>
        <v/>
      </c>
      <c r="T977" s="19" t="str">
        <f>IF(B977="","",IF(AND(D977&lt;Vencimientos!$C$4,F977="No"),RANK(S977,$S$6:$S$1001,1)+COUNTIF($S$6:S977,S977)-1,""))</f>
        <v/>
      </c>
      <c r="U977" s="20" t="str">
        <f>IF(B977="","",IF(AND(D977=Vencimientos!$C$4,F977="No"),D977,""))</f>
        <v/>
      </c>
      <c r="V977" s="19" t="str">
        <f>IF(B977="","",IF(AND(D977=Vencimientos!$C$4,F977="No"),RANK(U977,$U$6:$U$1001,1)+COUNTIF($U$6:U977,U977)-1,""))</f>
        <v/>
      </c>
      <c r="W977" s="20" t="str">
        <f>IF(B977="","",IF(AND(D977&gt;Vencimientos!$C$4,F977="No"),D977,""))</f>
        <v/>
      </c>
      <c r="X977" s="19" t="str">
        <f>IF(B977="","",IF(AND(D977&gt;Vencimientos!$C$4,F977="No"),RANK(W977,$W$6:$W$1001,1)+COUNTIF($W$6:W977,W977)-1,""))</f>
        <v/>
      </c>
    </row>
    <row r="978" spans="2:24" ht="23.1" customHeight="1">
      <c r="B978" s="24"/>
      <c r="C978" s="24"/>
      <c r="D978" s="25"/>
      <c r="E978" s="26"/>
      <c r="F978" s="27"/>
      <c r="R978" s="19">
        <v>973</v>
      </c>
      <c r="S978" s="20" t="str">
        <f>IF(B978="","",IF(AND(D978&lt;Vencimientos!$C$4,F978="No"),D978,""))</f>
        <v/>
      </c>
      <c r="T978" s="19" t="str">
        <f>IF(B978="","",IF(AND(D978&lt;Vencimientos!$C$4,F978="No"),RANK(S978,$S$6:$S$1001,1)+COUNTIF($S$6:S978,S978)-1,""))</f>
        <v/>
      </c>
      <c r="U978" s="20" t="str">
        <f>IF(B978="","",IF(AND(D978=Vencimientos!$C$4,F978="No"),D978,""))</f>
        <v/>
      </c>
      <c r="V978" s="19" t="str">
        <f>IF(B978="","",IF(AND(D978=Vencimientos!$C$4,F978="No"),RANK(U978,$U$6:$U$1001,1)+COUNTIF($U$6:U978,U978)-1,""))</f>
        <v/>
      </c>
      <c r="W978" s="20" t="str">
        <f>IF(B978="","",IF(AND(D978&gt;Vencimientos!$C$4,F978="No"),D978,""))</f>
        <v/>
      </c>
      <c r="X978" s="19" t="str">
        <f>IF(B978="","",IF(AND(D978&gt;Vencimientos!$C$4,F978="No"),RANK(W978,$W$6:$W$1001,1)+COUNTIF($W$6:W978,W978)-1,""))</f>
        <v/>
      </c>
    </row>
    <row r="979" spans="2:24" ht="23.1" customHeight="1">
      <c r="B979" s="24"/>
      <c r="C979" s="24"/>
      <c r="D979" s="25"/>
      <c r="E979" s="26"/>
      <c r="F979" s="27"/>
      <c r="R979" s="19">
        <v>974</v>
      </c>
      <c r="S979" s="20" t="str">
        <f>IF(B979="","",IF(AND(D979&lt;Vencimientos!$C$4,F979="No"),D979,""))</f>
        <v/>
      </c>
      <c r="T979" s="19" t="str">
        <f>IF(B979="","",IF(AND(D979&lt;Vencimientos!$C$4,F979="No"),RANK(S979,$S$6:$S$1001,1)+COUNTIF($S$6:S979,S979)-1,""))</f>
        <v/>
      </c>
      <c r="U979" s="20" t="str">
        <f>IF(B979="","",IF(AND(D979=Vencimientos!$C$4,F979="No"),D979,""))</f>
        <v/>
      </c>
      <c r="V979" s="19" t="str">
        <f>IF(B979="","",IF(AND(D979=Vencimientos!$C$4,F979="No"),RANK(U979,$U$6:$U$1001,1)+COUNTIF($U$6:U979,U979)-1,""))</f>
        <v/>
      </c>
      <c r="W979" s="20" t="str">
        <f>IF(B979="","",IF(AND(D979&gt;Vencimientos!$C$4,F979="No"),D979,""))</f>
        <v/>
      </c>
      <c r="X979" s="19" t="str">
        <f>IF(B979="","",IF(AND(D979&gt;Vencimientos!$C$4,F979="No"),RANK(W979,$W$6:$W$1001,1)+COUNTIF($W$6:W979,W979)-1,""))</f>
        <v/>
      </c>
    </row>
    <row r="980" spans="2:24" ht="23.1" customHeight="1">
      <c r="B980" s="24"/>
      <c r="C980" s="24"/>
      <c r="D980" s="25"/>
      <c r="E980" s="26"/>
      <c r="F980" s="27"/>
      <c r="R980" s="19">
        <v>975</v>
      </c>
      <c r="S980" s="20" t="str">
        <f>IF(B980="","",IF(AND(D980&lt;Vencimientos!$C$4,F980="No"),D980,""))</f>
        <v/>
      </c>
      <c r="T980" s="19" t="str">
        <f>IF(B980="","",IF(AND(D980&lt;Vencimientos!$C$4,F980="No"),RANK(S980,$S$6:$S$1001,1)+COUNTIF($S$6:S980,S980)-1,""))</f>
        <v/>
      </c>
      <c r="U980" s="20" t="str">
        <f>IF(B980="","",IF(AND(D980=Vencimientos!$C$4,F980="No"),D980,""))</f>
        <v/>
      </c>
      <c r="V980" s="19" t="str">
        <f>IF(B980="","",IF(AND(D980=Vencimientos!$C$4,F980="No"),RANK(U980,$U$6:$U$1001,1)+COUNTIF($U$6:U980,U980)-1,""))</f>
        <v/>
      </c>
      <c r="W980" s="20" t="str">
        <f>IF(B980="","",IF(AND(D980&gt;Vencimientos!$C$4,F980="No"),D980,""))</f>
        <v/>
      </c>
      <c r="X980" s="19" t="str">
        <f>IF(B980="","",IF(AND(D980&gt;Vencimientos!$C$4,F980="No"),RANK(W980,$W$6:$W$1001,1)+COUNTIF($W$6:W980,W980)-1,""))</f>
        <v/>
      </c>
    </row>
    <row r="981" spans="2:24" ht="23.1" customHeight="1">
      <c r="B981" s="24"/>
      <c r="C981" s="24"/>
      <c r="D981" s="25"/>
      <c r="E981" s="26"/>
      <c r="F981" s="27"/>
      <c r="R981" s="19">
        <v>976</v>
      </c>
      <c r="S981" s="20" t="str">
        <f>IF(B981="","",IF(AND(D981&lt;Vencimientos!$C$4,F981="No"),D981,""))</f>
        <v/>
      </c>
      <c r="T981" s="19" t="str">
        <f>IF(B981="","",IF(AND(D981&lt;Vencimientos!$C$4,F981="No"),RANK(S981,$S$6:$S$1001,1)+COUNTIF($S$6:S981,S981)-1,""))</f>
        <v/>
      </c>
      <c r="U981" s="20" t="str">
        <f>IF(B981="","",IF(AND(D981=Vencimientos!$C$4,F981="No"),D981,""))</f>
        <v/>
      </c>
      <c r="V981" s="19" t="str">
        <f>IF(B981="","",IF(AND(D981=Vencimientos!$C$4,F981="No"),RANK(U981,$U$6:$U$1001,1)+COUNTIF($U$6:U981,U981)-1,""))</f>
        <v/>
      </c>
      <c r="W981" s="20" t="str">
        <f>IF(B981="","",IF(AND(D981&gt;Vencimientos!$C$4,F981="No"),D981,""))</f>
        <v/>
      </c>
      <c r="X981" s="19" t="str">
        <f>IF(B981="","",IF(AND(D981&gt;Vencimientos!$C$4,F981="No"),RANK(W981,$W$6:$W$1001,1)+COUNTIF($W$6:W981,W981)-1,""))</f>
        <v/>
      </c>
    </row>
    <row r="982" spans="2:24" ht="23.1" customHeight="1">
      <c r="B982" s="24"/>
      <c r="C982" s="24"/>
      <c r="D982" s="25"/>
      <c r="E982" s="26"/>
      <c r="F982" s="27"/>
      <c r="R982" s="19">
        <v>977</v>
      </c>
      <c r="S982" s="20" t="str">
        <f>IF(B982="","",IF(AND(D982&lt;Vencimientos!$C$4,F982="No"),D982,""))</f>
        <v/>
      </c>
      <c r="T982" s="19" t="str">
        <f>IF(B982="","",IF(AND(D982&lt;Vencimientos!$C$4,F982="No"),RANK(S982,$S$6:$S$1001,1)+COUNTIF($S$6:S982,S982)-1,""))</f>
        <v/>
      </c>
      <c r="U982" s="20" t="str">
        <f>IF(B982="","",IF(AND(D982=Vencimientos!$C$4,F982="No"),D982,""))</f>
        <v/>
      </c>
      <c r="V982" s="19" t="str">
        <f>IF(B982="","",IF(AND(D982=Vencimientos!$C$4,F982="No"),RANK(U982,$U$6:$U$1001,1)+COUNTIF($U$6:U982,U982)-1,""))</f>
        <v/>
      </c>
      <c r="W982" s="20" t="str">
        <f>IF(B982="","",IF(AND(D982&gt;Vencimientos!$C$4,F982="No"),D982,""))</f>
        <v/>
      </c>
      <c r="X982" s="19" t="str">
        <f>IF(B982="","",IF(AND(D982&gt;Vencimientos!$C$4,F982="No"),RANK(W982,$W$6:$W$1001,1)+COUNTIF($W$6:W982,W982)-1,""))</f>
        <v/>
      </c>
    </row>
    <row r="983" spans="2:24" ht="23.1" customHeight="1">
      <c r="B983" s="24"/>
      <c r="C983" s="24"/>
      <c r="D983" s="25"/>
      <c r="E983" s="26"/>
      <c r="F983" s="27"/>
      <c r="R983" s="19">
        <v>978</v>
      </c>
      <c r="S983" s="20" t="str">
        <f>IF(B983="","",IF(AND(D983&lt;Vencimientos!$C$4,F983="No"),D983,""))</f>
        <v/>
      </c>
      <c r="T983" s="19" t="str">
        <f>IF(B983="","",IF(AND(D983&lt;Vencimientos!$C$4,F983="No"),RANK(S983,$S$6:$S$1001,1)+COUNTIF($S$6:S983,S983)-1,""))</f>
        <v/>
      </c>
      <c r="U983" s="20" t="str">
        <f>IF(B983="","",IF(AND(D983=Vencimientos!$C$4,F983="No"),D983,""))</f>
        <v/>
      </c>
      <c r="V983" s="19" t="str">
        <f>IF(B983="","",IF(AND(D983=Vencimientos!$C$4,F983="No"),RANK(U983,$U$6:$U$1001,1)+COUNTIF($U$6:U983,U983)-1,""))</f>
        <v/>
      </c>
      <c r="W983" s="20" t="str">
        <f>IF(B983="","",IF(AND(D983&gt;Vencimientos!$C$4,F983="No"),D983,""))</f>
        <v/>
      </c>
      <c r="X983" s="19" t="str">
        <f>IF(B983="","",IF(AND(D983&gt;Vencimientos!$C$4,F983="No"),RANK(W983,$W$6:$W$1001,1)+COUNTIF($W$6:W983,W983)-1,""))</f>
        <v/>
      </c>
    </row>
    <row r="984" spans="2:24" ht="23.1" customHeight="1">
      <c r="B984" s="24"/>
      <c r="C984" s="24"/>
      <c r="D984" s="25"/>
      <c r="E984" s="26"/>
      <c r="F984" s="27"/>
      <c r="R984" s="19">
        <v>979</v>
      </c>
      <c r="S984" s="20" t="str">
        <f>IF(B984="","",IF(AND(D984&lt;Vencimientos!$C$4,F984="No"),D984,""))</f>
        <v/>
      </c>
      <c r="T984" s="19" t="str">
        <f>IF(B984="","",IF(AND(D984&lt;Vencimientos!$C$4,F984="No"),RANK(S984,$S$6:$S$1001,1)+COUNTIF($S$6:S984,S984)-1,""))</f>
        <v/>
      </c>
      <c r="U984" s="20" t="str">
        <f>IF(B984="","",IF(AND(D984=Vencimientos!$C$4,F984="No"),D984,""))</f>
        <v/>
      </c>
      <c r="V984" s="19" t="str">
        <f>IF(B984="","",IF(AND(D984=Vencimientos!$C$4,F984="No"),RANK(U984,$U$6:$U$1001,1)+COUNTIF($U$6:U984,U984)-1,""))</f>
        <v/>
      </c>
      <c r="W984" s="20" t="str">
        <f>IF(B984="","",IF(AND(D984&gt;Vencimientos!$C$4,F984="No"),D984,""))</f>
        <v/>
      </c>
      <c r="X984" s="19" t="str">
        <f>IF(B984="","",IF(AND(D984&gt;Vencimientos!$C$4,F984="No"),RANK(W984,$W$6:$W$1001,1)+COUNTIF($W$6:W984,W984)-1,""))</f>
        <v/>
      </c>
    </row>
    <row r="985" spans="2:24" ht="23.1" customHeight="1">
      <c r="B985" s="24"/>
      <c r="C985" s="24"/>
      <c r="D985" s="25"/>
      <c r="E985" s="26"/>
      <c r="F985" s="27"/>
      <c r="R985" s="19">
        <v>980</v>
      </c>
      <c r="S985" s="20" t="str">
        <f>IF(B985="","",IF(AND(D985&lt;Vencimientos!$C$4,F985="No"),D985,""))</f>
        <v/>
      </c>
      <c r="T985" s="19" t="str">
        <f>IF(B985="","",IF(AND(D985&lt;Vencimientos!$C$4,F985="No"),RANK(S985,$S$6:$S$1001,1)+COUNTIF($S$6:S985,S985)-1,""))</f>
        <v/>
      </c>
      <c r="U985" s="20" t="str">
        <f>IF(B985="","",IF(AND(D985=Vencimientos!$C$4,F985="No"),D985,""))</f>
        <v/>
      </c>
      <c r="V985" s="19" t="str">
        <f>IF(B985="","",IF(AND(D985=Vencimientos!$C$4,F985="No"),RANK(U985,$U$6:$U$1001,1)+COUNTIF($U$6:U985,U985)-1,""))</f>
        <v/>
      </c>
      <c r="W985" s="20" t="str">
        <f>IF(B985="","",IF(AND(D985&gt;Vencimientos!$C$4,F985="No"),D985,""))</f>
        <v/>
      </c>
      <c r="X985" s="19" t="str">
        <f>IF(B985="","",IF(AND(D985&gt;Vencimientos!$C$4,F985="No"),RANK(W985,$W$6:$W$1001,1)+COUNTIF($W$6:W985,W985)-1,""))</f>
        <v/>
      </c>
    </row>
    <row r="986" spans="2:24" ht="23.1" customHeight="1">
      <c r="B986" s="24"/>
      <c r="C986" s="24"/>
      <c r="D986" s="25"/>
      <c r="E986" s="26"/>
      <c r="F986" s="27"/>
      <c r="R986" s="19">
        <v>981</v>
      </c>
      <c r="S986" s="20" t="str">
        <f>IF(B986="","",IF(AND(D986&lt;Vencimientos!$C$4,F986="No"),D986,""))</f>
        <v/>
      </c>
      <c r="T986" s="19" t="str">
        <f>IF(B986="","",IF(AND(D986&lt;Vencimientos!$C$4,F986="No"),RANK(S986,$S$6:$S$1001,1)+COUNTIF($S$6:S986,S986)-1,""))</f>
        <v/>
      </c>
      <c r="U986" s="20" t="str">
        <f>IF(B986="","",IF(AND(D986=Vencimientos!$C$4,F986="No"),D986,""))</f>
        <v/>
      </c>
      <c r="V986" s="19" t="str">
        <f>IF(B986="","",IF(AND(D986=Vencimientos!$C$4,F986="No"),RANK(U986,$U$6:$U$1001,1)+COUNTIF($U$6:U986,U986)-1,""))</f>
        <v/>
      </c>
      <c r="W986" s="20" t="str">
        <f>IF(B986="","",IF(AND(D986&gt;Vencimientos!$C$4,F986="No"),D986,""))</f>
        <v/>
      </c>
      <c r="X986" s="19" t="str">
        <f>IF(B986="","",IF(AND(D986&gt;Vencimientos!$C$4,F986="No"),RANK(W986,$W$6:$W$1001,1)+COUNTIF($W$6:W986,W986)-1,""))</f>
        <v/>
      </c>
    </row>
    <row r="987" spans="2:24" ht="23.1" customHeight="1">
      <c r="B987" s="24"/>
      <c r="C987" s="24"/>
      <c r="D987" s="25"/>
      <c r="E987" s="26"/>
      <c r="F987" s="27"/>
      <c r="R987" s="19">
        <v>982</v>
      </c>
      <c r="S987" s="20" t="str">
        <f>IF(B987="","",IF(AND(D987&lt;Vencimientos!$C$4,F987="No"),D987,""))</f>
        <v/>
      </c>
      <c r="T987" s="19" t="str">
        <f>IF(B987="","",IF(AND(D987&lt;Vencimientos!$C$4,F987="No"),RANK(S987,$S$6:$S$1001,1)+COUNTIF($S$6:S987,S987)-1,""))</f>
        <v/>
      </c>
      <c r="U987" s="20" t="str">
        <f>IF(B987="","",IF(AND(D987=Vencimientos!$C$4,F987="No"),D987,""))</f>
        <v/>
      </c>
      <c r="V987" s="19" t="str">
        <f>IF(B987="","",IF(AND(D987=Vencimientos!$C$4,F987="No"),RANK(U987,$U$6:$U$1001,1)+COUNTIF($U$6:U987,U987)-1,""))</f>
        <v/>
      </c>
      <c r="W987" s="20" t="str">
        <f>IF(B987="","",IF(AND(D987&gt;Vencimientos!$C$4,F987="No"),D987,""))</f>
        <v/>
      </c>
      <c r="X987" s="19" t="str">
        <f>IF(B987="","",IF(AND(D987&gt;Vencimientos!$C$4,F987="No"),RANK(W987,$W$6:$W$1001,1)+COUNTIF($W$6:W987,W987)-1,""))</f>
        <v/>
      </c>
    </row>
    <row r="988" spans="2:24" ht="23.1" customHeight="1">
      <c r="B988" s="24"/>
      <c r="C988" s="24"/>
      <c r="D988" s="25"/>
      <c r="E988" s="26"/>
      <c r="F988" s="27"/>
      <c r="R988" s="19">
        <v>983</v>
      </c>
      <c r="S988" s="20" t="str">
        <f>IF(B988="","",IF(AND(D988&lt;Vencimientos!$C$4,F988="No"),D988,""))</f>
        <v/>
      </c>
      <c r="T988" s="19" t="str">
        <f>IF(B988="","",IF(AND(D988&lt;Vencimientos!$C$4,F988="No"),RANK(S988,$S$6:$S$1001,1)+COUNTIF($S$6:S988,S988)-1,""))</f>
        <v/>
      </c>
      <c r="U988" s="20" t="str">
        <f>IF(B988="","",IF(AND(D988=Vencimientos!$C$4,F988="No"),D988,""))</f>
        <v/>
      </c>
      <c r="V988" s="19" t="str">
        <f>IF(B988="","",IF(AND(D988=Vencimientos!$C$4,F988="No"),RANK(U988,$U$6:$U$1001,1)+COUNTIF($U$6:U988,U988)-1,""))</f>
        <v/>
      </c>
      <c r="W988" s="20" t="str">
        <f>IF(B988="","",IF(AND(D988&gt;Vencimientos!$C$4,F988="No"),D988,""))</f>
        <v/>
      </c>
      <c r="X988" s="19" t="str">
        <f>IF(B988="","",IF(AND(D988&gt;Vencimientos!$C$4,F988="No"),RANK(W988,$W$6:$W$1001,1)+COUNTIF($W$6:W988,W988)-1,""))</f>
        <v/>
      </c>
    </row>
    <row r="989" spans="2:24" ht="23.1" customHeight="1">
      <c r="B989" s="24"/>
      <c r="C989" s="24"/>
      <c r="D989" s="25"/>
      <c r="E989" s="26"/>
      <c r="F989" s="27"/>
      <c r="R989" s="19">
        <v>984</v>
      </c>
      <c r="S989" s="20" t="str">
        <f>IF(B989="","",IF(AND(D989&lt;Vencimientos!$C$4,F989="No"),D989,""))</f>
        <v/>
      </c>
      <c r="T989" s="19" t="str">
        <f>IF(B989="","",IF(AND(D989&lt;Vencimientos!$C$4,F989="No"),RANK(S989,$S$6:$S$1001,1)+COUNTIF($S$6:S989,S989)-1,""))</f>
        <v/>
      </c>
      <c r="U989" s="20" t="str">
        <f>IF(B989="","",IF(AND(D989=Vencimientos!$C$4,F989="No"),D989,""))</f>
        <v/>
      </c>
      <c r="V989" s="19" t="str">
        <f>IF(B989="","",IF(AND(D989=Vencimientos!$C$4,F989="No"),RANK(U989,$U$6:$U$1001,1)+COUNTIF($U$6:U989,U989)-1,""))</f>
        <v/>
      </c>
      <c r="W989" s="20" t="str">
        <f>IF(B989="","",IF(AND(D989&gt;Vencimientos!$C$4,F989="No"),D989,""))</f>
        <v/>
      </c>
      <c r="X989" s="19" t="str">
        <f>IF(B989="","",IF(AND(D989&gt;Vencimientos!$C$4,F989="No"),RANK(W989,$W$6:$W$1001,1)+COUNTIF($W$6:W989,W989)-1,""))</f>
        <v/>
      </c>
    </row>
    <row r="990" spans="2:24" ht="23.1" customHeight="1">
      <c r="B990" s="24"/>
      <c r="C990" s="24"/>
      <c r="D990" s="25"/>
      <c r="E990" s="26"/>
      <c r="F990" s="27"/>
      <c r="R990" s="19">
        <v>985</v>
      </c>
      <c r="S990" s="20" t="str">
        <f>IF(B990="","",IF(AND(D990&lt;Vencimientos!$C$4,F990="No"),D990,""))</f>
        <v/>
      </c>
      <c r="T990" s="19" t="str">
        <f>IF(B990="","",IF(AND(D990&lt;Vencimientos!$C$4,F990="No"),RANK(S990,$S$6:$S$1001,1)+COUNTIF($S$6:S990,S990)-1,""))</f>
        <v/>
      </c>
      <c r="U990" s="20" t="str">
        <f>IF(B990="","",IF(AND(D990=Vencimientos!$C$4,F990="No"),D990,""))</f>
        <v/>
      </c>
      <c r="V990" s="19" t="str">
        <f>IF(B990="","",IF(AND(D990=Vencimientos!$C$4,F990="No"),RANK(U990,$U$6:$U$1001,1)+COUNTIF($U$6:U990,U990)-1,""))</f>
        <v/>
      </c>
      <c r="W990" s="20" t="str">
        <f>IF(B990="","",IF(AND(D990&gt;Vencimientos!$C$4,F990="No"),D990,""))</f>
        <v/>
      </c>
      <c r="X990" s="19" t="str">
        <f>IF(B990="","",IF(AND(D990&gt;Vencimientos!$C$4,F990="No"),RANK(W990,$W$6:$W$1001,1)+COUNTIF($W$6:W990,W990)-1,""))</f>
        <v/>
      </c>
    </row>
    <row r="991" spans="2:24" ht="23.1" customHeight="1">
      <c r="B991" s="24"/>
      <c r="C991" s="24"/>
      <c r="D991" s="25"/>
      <c r="E991" s="26"/>
      <c r="F991" s="27"/>
      <c r="R991" s="19">
        <v>986</v>
      </c>
      <c r="S991" s="20" t="str">
        <f>IF(B991="","",IF(AND(D991&lt;Vencimientos!$C$4,F991="No"),D991,""))</f>
        <v/>
      </c>
      <c r="T991" s="19" t="str">
        <f>IF(B991="","",IF(AND(D991&lt;Vencimientos!$C$4,F991="No"),RANK(S991,$S$6:$S$1001,1)+COUNTIF($S$6:S991,S991)-1,""))</f>
        <v/>
      </c>
      <c r="U991" s="20" t="str">
        <f>IF(B991="","",IF(AND(D991=Vencimientos!$C$4,F991="No"),D991,""))</f>
        <v/>
      </c>
      <c r="V991" s="19" t="str">
        <f>IF(B991="","",IF(AND(D991=Vencimientos!$C$4,F991="No"),RANK(U991,$U$6:$U$1001,1)+COUNTIF($U$6:U991,U991)-1,""))</f>
        <v/>
      </c>
      <c r="W991" s="20" t="str">
        <f>IF(B991="","",IF(AND(D991&gt;Vencimientos!$C$4,F991="No"),D991,""))</f>
        <v/>
      </c>
      <c r="X991" s="19" t="str">
        <f>IF(B991="","",IF(AND(D991&gt;Vencimientos!$C$4,F991="No"),RANK(W991,$W$6:$W$1001,1)+COUNTIF($W$6:W991,W991)-1,""))</f>
        <v/>
      </c>
    </row>
    <row r="992" spans="2:24" ht="23.1" customHeight="1">
      <c r="B992" s="24"/>
      <c r="C992" s="24"/>
      <c r="D992" s="25"/>
      <c r="E992" s="26"/>
      <c r="F992" s="27"/>
      <c r="R992" s="19">
        <v>987</v>
      </c>
      <c r="S992" s="20" t="str">
        <f>IF(B992="","",IF(AND(D992&lt;Vencimientos!$C$4,F992="No"),D992,""))</f>
        <v/>
      </c>
      <c r="T992" s="19" t="str">
        <f>IF(B992="","",IF(AND(D992&lt;Vencimientos!$C$4,F992="No"),RANK(S992,$S$6:$S$1001,1)+COUNTIF($S$6:S992,S992)-1,""))</f>
        <v/>
      </c>
      <c r="U992" s="20" t="str">
        <f>IF(B992="","",IF(AND(D992=Vencimientos!$C$4,F992="No"),D992,""))</f>
        <v/>
      </c>
      <c r="V992" s="19" t="str">
        <f>IF(B992="","",IF(AND(D992=Vencimientos!$C$4,F992="No"),RANK(U992,$U$6:$U$1001,1)+COUNTIF($U$6:U992,U992)-1,""))</f>
        <v/>
      </c>
      <c r="W992" s="20" t="str">
        <f>IF(B992="","",IF(AND(D992&gt;Vencimientos!$C$4,F992="No"),D992,""))</f>
        <v/>
      </c>
      <c r="X992" s="19" t="str">
        <f>IF(B992="","",IF(AND(D992&gt;Vencimientos!$C$4,F992="No"),RANK(W992,$W$6:$W$1001,1)+COUNTIF($W$6:W992,W992)-1,""))</f>
        <v/>
      </c>
    </row>
    <row r="993" spans="2:24" ht="23.1" customHeight="1">
      <c r="B993" s="24"/>
      <c r="C993" s="24"/>
      <c r="D993" s="25"/>
      <c r="E993" s="26"/>
      <c r="F993" s="27"/>
      <c r="R993" s="19">
        <v>988</v>
      </c>
      <c r="S993" s="20" t="str">
        <f>IF(B993="","",IF(AND(D993&lt;Vencimientos!$C$4,F993="No"),D993,""))</f>
        <v/>
      </c>
      <c r="T993" s="19" t="str">
        <f>IF(B993="","",IF(AND(D993&lt;Vencimientos!$C$4,F993="No"),RANK(S993,$S$6:$S$1001,1)+COUNTIF($S$6:S993,S993)-1,""))</f>
        <v/>
      </c>
      <c r="U993" s="20" t="str">
        <f>IF(B993="","",IF(AND(D993=Vencimientos!$C$4,F993="No"),D993,""))</f>
        <v/>
      </c>
      <c r="V993" s="19" t="str">
        <f>IF(B993="","",IF(AND(D993=Vencimientos!$C$4,F993="No"),RANK(U993,$U$6:$U$1001,1)+COUNTIF($U$6:U993,U993)-1,""))</f>
        <v/>
      </c>
      <c r="W993" s="20" t="str">
        <f>IF(B993="","",IF(AND(D993&gt;Vencimientos!$C$4,F993="No"),D993,""))</f>
        <v/>
      </c>
      <c r="X993" s="19" t="str">
        <f>IF(B993="","",IF(AND(D993&gt;Vencimientos!$C$4,F993="No"),RANK(W993,$W$6:$W$1001,1)+COUNTIF($W$6:W993,W993)-1,""))</f>
        <v/>
      </c>
    </row>
    <row r="994" spans="2:24" ht="23.1" customHeight="1">
      <c r="B994" s="24"/>
      <c r="C994" s="24"/>
      <c r="D994" s="25"/>
      <c r="E994" s="26"/>
      <c r="F994" s="27"/>
      <c r="R994" s="19">
        <v>989</v>
      </c>
      <c r="S994" s="20" t="str">
        <f>IF(B994="","",IF(AND(D994&lt;Vencimientos!$C$4,F994="No"),D994,""))</f>
        <v/>
      </c>
      <c r="T994" s="19" t="str">
        <f>IF(B994="","",IF(AND(D994&lt;Vencimientos!$C$4,F994="No"),RANK(S994,$S$6:$S$1001,1)+COUNTIF($S$6:S994,S994)-1,""))</f>
        <v/>
      </c>
      <c r="U994" s="20" t="str">
        <f>IF(B994="","",IF(AND(D994=Vencimientos!$C$4,F994="No"),D994,""))</f>
        <v/>
      </c>
      <c r="V994" s="19" t="str">
        <f>IF(B994="","",IF(AND(D994=Vencimientos!$C$4,F994="No"),RANK(U994,$U$6:$U$1001,1)+COUNTIF($U$6:U994,U994)-1,""))</f>
        <v/>
      </c>
      <c r="W994" s="20" t="str">
        <f>IF(B994="","",IF(AND(D994&gt;Vencimientos!$C$4,F994="No"),D994,""))</f>
        <v/>
      </c>
      <c r="X994" s="19" t="str">
        <f>IF(B994="","",IF(AND(D994&gt;Vencimientos!$C$4,F994="No"),RANK(W994,$W$6:$W$1001,1)+COUNTIF($W$6:W994,W994)-1,""))</f>
        <v/>
      </c>
    </row>
    <row r="995" spans="2:24" ht="23.1" customHeight="1">
      <c r="B995" s="24"/>
      <c r="C995" s="24"/>
      <c r="D995" s="25"/>
      <c r="E995" s="26"/>
      <c r="F995" s="27"/>
      <c r="R995" s="19">
        <v>990</v>
      </c>
      <c r="S995" s="20" t="str">
        <f>IF(B995="","",IF(AND(D995&lt;Vencimientos!$C$4,F995="No"),D995,""))</f>
        <v/>
      </c>
      <c r="T995" s="19" t="str">
        <f>IF(B995="","",IF(AND(D995&lt;Vencimientos!$C$4,F995="No"),RANK(S995,$S$6:$S$1001,1)+COUNTIF($S$6:S995,S995)-1,""))</f>
        <v/>
      </c>
      <c r="U995" s="20" t="str">
        <f>IF(B995="","",IF(AND(D995=Vencimientos!$C$4,F995="No"),D995,""))</f>
        <v/>
      </c>
      <c r="V995" s="19" t="str">
        <f>IF(B995="","",IF(AND(D995=Vencimientos!$C$4,F995="No"),RANK(U995,$U$6:$U$1001,1)+COUNTIF($U$6:U995,U995)-1,""))</f>
        <v/>
      </c>
      <c r="W995" s="20" t="str">
        <f>IF(B995="","",IF(AND(D995&gt;Vencimientos!$C$4,F995="No"),D995,""))</f>
        <v/>
      </c>
      <c r="X995" s="19" t="str">
        <f>IF(B995="","",IF(AND(D995&gt;Vencimientos!$C$4,F995="No"),RANK(W995,$W$6:$W$1001,1)+COUNTIF($W$6:W995,W995)-1,""))</f>
        <v/>
      </c>
    </row>
    <row r="996" spans="2:24" ht="23.1" customHeight="1">
      <c r="B996" s="24"/>
      <c r="C996" s="24"/>
      <c r="D996" s="25"/>
      <c r="E996" s="26"/>
      <c r="F996" s="27"/>
      <c r="R996" s="19">
        <v>991</v>
      </c>
      <c r="S996" s="20" t="str">
        <f>IF(B996="","",IF(AND(D996&lt;Vencimientos!$C$4,F996="No"),D996,""))</f>
        <v/>
      </c>
      <c r="T996" s="19" t="str">
        <f>IF(B996="","",IF(AND(D996&lt;Vencimientos!$C$4,F996="No"),RANK(S996,$S$6:$S$1001,1)+COUNTIF($S$6:S996,S996)-1,""))</f>
        <v/>
      </c>
      <c r="U996" s="20" t="str">
        <f>IF(B996="","",IF(AND(D996=Vencimientos!$C$4,F996="No"),D996,""))</f>
        <v/>
      </c>
      <c r="V996" s="19" t="str">
        <f>IF(B996="","",IF(AND(D996=Vencimientos!$C$4,F996="No"),RANK(U996,$U$6:$U$1001,1)+COUNTIF($U$6:U996,U996)-1,""))</f>
        <v/>
      </c>
      <c r="W996" s="20" t="str">
        <f>IF(B996="","",IF(AND(D996&gt;Vencimientos!$C$4,F996="No"),D996,""))</f>
        <v/>
      </c>
      <c r="X996" s="19" t="str">
        <f>IF(B996="","",IF(AND(D996&gt;Vencimientos!$C$4,F996="No"),RANK(W996,$W$6:$W$1001,1)+COUNTIF($W$6:W996,W996)-1,""))</f>
        <v/>
      </c>
    </row>
    <row r="997" spans="2:24" ht="23.1" customHeight="1">
      <c r="B997" s="24"/>
      <c r="C997" s="24"/>
      <c r="D997" s="25"/>
      <c r="E997" s="26"/>
      <c r="F997" s="27"/>
      <c r="R997" s="19">
        <v>992</v>
      </c>
      <c r="S997" s="20" t="str">
        <f>IF(B997="","",IF(AND(D997&lt;Vencimientos!$C$4,F997="No"),D997,""))</f>
        <v/>
      </c>
      <c r="T997" s="19" t="str">
        <f>IF(B997="","",IF(AND(D997&lt;Vencimientos!$C$4,F997="No"),RANK(S997,$S$6:$S$1001,1)+COUNTIF($S$6:S997,S997)-1,""))</f>
        <v/>
      </c>
      <c r="U997" s="20" t="str">
        <f>IF(B997="","",IF(AND(D997=Vencimientos!$C$4,F997="No"),D997,""))</f>
        <v/>
      </c>
      <c r="V997" s="19" t="str">
        <f>IF(B997="","",IF(AND(D997=Vencimientos!$C$4,F997="No"),RANK(U997,$U$6:$U$1001,1)+COUNTIF($U$6:U997,U997)-1,""))</f>
        <v/>
      </c>
      <c r="W997" s="20" t="str">
        <f>IF(B997="","",IF(AND(D997&gt;Vencimientos!$C$4,F997="No"),D997,""))</f>
        <v/>
      </c>
      <c r="X997" s="19" t="str">
        <f>IF(B997="","",IF(AND(D997&gt;Vencimientos!$C$4,F997="No"),RANK(W997,$W$6:$W$1001,1)+COUNTIF($W$6:W997,W997)-1,""))</f>
        <v/>
      </c>
    </row>
    <row r="998" spans="2:24" ht="23.1" customHeight="1">
      <c r="B998" s="24"/>
      <c r="C998" s="24"/>
      <c r="D998" s="25"/>
      <c r="E998" s="26"/>
      <c r="F998" s="27"/>
      <c r="R998" s="19">
        <v>993</v>
      </c>
      <c r="S998" s="20" t="str">
        <f>IF(B998="","",IF(AND(D998&lt;Vencimientos!$C$4,F998="No"),D998,""))</f>
        <v/>
      </c>
      <c r="T998" s="19" t="str">
        <f>IF(B998="","",IF(AND(D998&lt;Vencimientos!$C$4,F998="No"),RANK(S998,$S$6:$S$1001,1)+COUNTIF($S$6:S998,S998)-1,""))</f>
        <v/>
      </c>
      <c r="U998" s="20" t="str">
        <f>IF(B998="","",IF(AND(D998=Vencimientos!$C$4,F998="No"),D998,""))</f>
        <v/>
      </c>
      <c r="V998" s="19" t="str">
        <f>IF(B998="","",IF(AND(D998=Vencimientos!$C$4,F998="No"),RANK(U998,$U$6:$U$1001,1)+COUNTIF($U$6:U998,U998)-1,""))</f>
        <v/>
      </c>
      <c r="W998" s="20" t="str">
        <f>IF(B998="","",IF(AND(D998&gt;Vencimientos!$C$4,F998="No"),D998,""))</f>
        <v/>
      </c>
      <c r="X998" s="19" t="str">
        <f>IF(B998="","",IF(AND(D998&gt;Vencimientos!$C$4,F998="No"),RANK(W998,$W$6:$W$1001,1)+COUNTIF($W$6:W998,W998)-1,""))</f>
        <v/>
      </c>
    </row>
    <row r="999" spans="2:24" ht="23.1" customHeight="1">
      <c r="B999" s="24"/>
      <c r="C999" s="24"/>
      <c r="D999" s="25"/>
      <c r="E999" s="26"/>
      <c r="F999" s="27"/>
      <c r="R999" s="19">
        <v>994</v>
      </c>
      <c r="S999" s="20" t="str">
        <f>IF(B999="","",IF(AND(D999&lt;Vencimientos!$C$4,F999="No"),D999,""))</f>
        <v/>
      </c>
      <c r="T999" s="19" t="str">
        <f>IF(B999="","",IF(AND(D999&lt;Vencimientos!$C$4,F999="No"),RANK(S999,$S$6:$S$1001,1)+COUNTIF($S$6:S999,S999)-1,""))</f>
        <v/>
      </c>
      <c r="U999" s="20" t="str">
        <f>IF(B999="","",IF(AND(D999=Vencimientos!$C$4,F999="No"),D999,""))</f>
        <v/>
      </c>
      <c r="V999" s="19" t="str">
        <f>IF(B999="","",IF(AND(D999=Vencimientos!$C$4,F999="No"),RANK(U999,$U$6:$U$1001,1)+COUNTIF($U$6:U999,U999)-1,""))</f>
        <v/>
      </c>
      <c r="W999" s="20" t="str">
        <f>IF(B999="","",IF(AND(D999&gt;Vencimientos!$C$4,F999="No"),D999,""))</f>
        <v/>
      </c>
      <c r="X999" s="19" t="str">
        <f>IF(B999="","",IF(AND(D999&gt;Vencimientos!$C$4,F999="No"),RANK(W999,$W$6:$W$1001,1)+COUNTIF($W$6:W999,W999)-1,""))</f>
        <v/>
      </c>
    </row>
    <row r="1000" spans="2:24" ht="23.1" customHeight="1">
      <c r="B1000" s="24"/>
      <c r="C1000" s="24"/>
      <c r="D1000" s="25"/>
      <c r="E1000" s="26"/>
      <c r="F1000" s="27"/>
      <c r="R1000" s="19">
        <v>995</v>
      </c>
      <c r="S1000" s="20" t="str">
        <f>IF(B1000="","",IF(AND(D1000&lt;Vencimientos!$C$4,F1000="No"),D1000,""))</f>
        <v/>
      </c>
      <c r="T1000" s="19" t="str">
        <f>IF(B1000="","",IF(AND(D1000&lt;Vencimientos!$C$4,F1000="No"),RANK(S1000,$S$6:$S$1001,1)+COUNTIF($S$6:S1000,S1000)-1,""))</f>
        <v/>
      </c>
      <c r="U1000" s="20" t="str">
        <f>IF(B1000="","",IF(AND(D1000=Vencimientos!$C$4,F1000="No"),D1000,""))</f>
        <v/>
      </c>
      <c r="V1000" s="19" t="str">
        <f>IF(B1000="","",IF(AND(D1000=Vencimientos!$C$4,F1000="No"),RANK(U1000,$U$6:$U$1001,1)+COUNTIF($U$6:U1000,U1000)-1,""))</f>
        <v/>
      </c>
      <c r="W1000" s="20" t="str">
        <f>IF(B1000="","",IF(AND(D1000&gt;Vencimientos!$C$4,F1000="No"),D1000,""))</f>
        <v/>
      </c>
      <c r="X1000" s="19" t="str">
        <f>IF(B1000="","",IF(AND(D1000&gt;Vencimientos!$C$4,F1000="No"),RANK(W1000,$W$6:$W$1001,1)+COUNTIF($W$6:W1000,W1000)-1,""))</f>
        <v/>
      </c>
    </row>
    <row r="1001" spans="2:24" ht="23.1" customHeight="1">
      <c r="B1001" s="24"/>
      <c r="C1001" s="24"/>
      <c r="D1001" s="25"/>
      <c r="E1001" s="26"/>
      <c r="F1001" s="27"/>
      <c r="R1001" s="19">
        <v>996</v>
      </c>
      <c r="S1001" s="20" t="str">
        <f>IF(B1001="","",IF(AND(D1001&lt;Vencimientos!$C$4,F1001="No"),D1001,""))</f>
        <v/>
      </c>
      <c r="T1001" s="19" t="str">
        <f>IF(B1001="","",IF(AND(D1001&lt;Vencimientos!$C$4,F1001="No"),RANK(S1001,$S$6:$S$1001,1)+COUNTIF($S$6:S1001,S1001)-1,""))</f>
        <v/>
      </c>
      <c r="U1001" s="20" t="str">
        <f>IF(B1001="","",IF(AND(D1001=Vencimientos!$C$4,F1001="No"),D1001,""))</f>
        <v/>
      </c>
      <c r="V1001" s="19" t="str">
        <f>IF(B1001="","",IF(AND(D1001=Vencimientos!$C$4,F1001="No"),RANK(U1001,$U$6:$U$1001,1)+COUNTIF($U$6:U1001,U1001)-1,""))</f>
        <v/>
      </c>
      <c r="W1001" s="20" t="str">
        <f>IF(B1001="","",IF(AND(D1001&gt;Vencimientos!$C$4,F1001="No"),D1001,""))</f>
        <v/>
      </c>
      <c r="X1001" s="19" t="str">
        <f>IF(B1001="","",IF(AND(D1001&gt;Vencimientos!$C$4,F1001="No"),RANK(W1001,$W$6:$W$1001,1)+COUNTIF($W$6:W1001,W1001)-1,""))</f>
        <v/>
      </c>
    </row>
    <row r="1002" spans="2:24" s="9" customFormat="1">
      <c r="B1002" s="28"/>
      <c r="C1002" s="28"/>
      <c r="D1002" s="29"/>
      <c r="E1002" s="30"/>
      <c r="F1002" s="31"/>
      <c r="K1002" s="14"/>
      <c r="L1002" s="15"/>
      <c r="M1002" s="16"/>
      <c r="N1002" s="14"/>
      <c r="R1002" s="18"/>
      <c r="S1002" s="18"/>
      <c r="T1002" s="18"/>
      <c r="U1002" s="18"/>
      <c r="V1002" s="18"/>
    </row>
  </sheetData>
  <mergeCells count="6">
    <mergeCell ref="R3:X3"/>
    <mergeCell ref="B4:F4"/>
    <mergeCell ref="S4:T4"/>
    <mergeCell ref="U4:V4"/>
    <mergeCell ref="W4:X4"/>
    <mergeCell ref="R4:R5"/>
  </mergeCells>
  <dataValidations count="1">
    <dataValidation type="list" allowBlank="1" showInputMessage="1" showErrorMessage="1" sqref="F6:F1001" xr:uid="{00000000-0002-0000-0100-000000000000}">
      <formula1>"Si,No"</formula1>
    </dataValidation>
  </dataValidations>
  <pageMargins left="0.7" right="0.7" top="0.75" bottom="0.75" header="0.3" footer="0.3"/>
  <pageSetup paperSize="9" fitToWidth="0"/>
  <extLst>
    <ext uri="smNativeData">
      <pm:sheetPrefs xmlns:pm="smNativeData" day="16954952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16"/>
  <sheetViews>
    <sheetView workbookViewId="0">
      <selection activeCell="A13" sqref="A13:E16"/>
    </sheetView>
  </sheetViews>
  <sheetFormatPr baseColWidth="10" defaultColWidth="10.5703125" defaultRowHeight="15.75"/>
  <cols>
    <col min="1" max="1" width="34.42578125" customWidth="1"/>
    <col min="2" max="2" width="19.5703125" customWidth="1"/>
    <col min="3" max="3" width="15.85546875" customWidth="1"/>
    <col min="4" max="4" width="14.42578125" customWidth="1"/>
  </cols>
  <sheetData>
    <row r="3" spans="1:5" ht="21">
      <c r="A3" s="39" t="s">
        <v>16</v>
      </c>
      <c r="B3" s="39" t="s">
        <v>17</v>
      </c>
      <c r="C3" s="40">
        <v>44686</v>
      </c>
      <c r="D3" s="41">
        <v>1000</v>
      </c>
      <c r="E3" s="42" t="s">
        <v>18</v>
      </c>
    </row>
    <row r="4" spans="1:5" ht="21">
      <c r="A4" s="39" t="s">
        <v>19</v>
      </c>
      <c r="B4" s="39" t="s">
        <v>20</v>
      </c>
      <c r="C4" s="40">
        <v>44698</v>
      </c>
      <c r="D4" s="41">
        <v>200</v>
      </c>
      <c r="E4" s="42" t="s">
        <v>21</v>
      </c>
    </row>
    <row r="5" spans="1:5" ht="21">
      <c r="A5" s="24" t="s">
        <v>22</v>
      </c>
      <c r="B5" s="24" t="s">
        <v>17</v>
      </c>
      <c r="C5" s="25">
        <v>44672</v>
      </c>
      <c r="D5" s="26">
        <v>2000</v>
      </c>
      <c r="E5" s="42" t="s">
        <v>18</v>
      </c>
    </row>
    <row r="6" spans="1:5" ht="21">
      <c r="A6" s="24" t="s">
        <v>23</v>
      </c>
      <c r="B6" s="24" t="s">
        <v>17</v>
      </c>
      <c r="C6" s="25">
        <v>44689</v>
      </c>
      <c r="D6" s="26">
        <v>3000</v>
      </c>
      <c r="E6" s="42" t="s">
        <v>18</v>
      </c>
    </row>
    <row r="7" spans="1:5" ht="21">
      <c r="A7" s="24" t="s">
        <v>24</v>
      </c>
      <c r="B7" s="24" t="s">
        <v>25</v>
      </c>
      <c r="C7" s="25">
        <v>44683</v>
      </c>
      <c r="D7" s="26">
        <v>4000</v>
      </c>
      <c r="E7" s="42" t="s">
        <v>18</v>
      </c>
    </row>
    <row r="8" spans="1:5" ht="21">
      <c r="A8" s="24" t="s">
        <v>26</v>
      </c>
      <c r="B8" s="24" t="s">
        <v>27</v>
      </c>
      <c r="C8" s="25">
        <v>44704</v>
      </c>
      <c r="D8" s="26">
        <v>120</v>
      </c>
      <c r="E8" s="42" t="s">
        <v>18</v>
      </c>
    </row>
    <row r="9" spans="1:5" ht="21">
      <c r="A9" s="24" t="s">
        <v>28</v>
      </c>
      <c r="B9" s="24" t="s">
        <v>17</v>
      </c>
      <c r="C9" s="25">
        <v>44704</v>
      </c>
      <c r="D9" s="26">
        <v>300</v>
      </c>
      <c r="E9" s="42" t="s">
        <v>18</v>
      </c>
    </row>
    <row r="10" spans="1:5" ht="21">
      <c r="A10" s="24" t="s">
        <v>29</v>
      </c>
      <c r="B10" s="24" t="s">
        <v>30</v>
      </c>
      <c r="C10" s="25">
        <v>44707</v>
      </c>
      <c r="D10" s="26">
        <v>1200</v>
      </c>
      <c r="E10" s="42" t="s">
        <v>18</v>
      </c>
    </row>
    <row r="11" spans="1:5" ht="21">
      <c r="A11" s="24" t="s">
        <v>31</v>
      </c>
      <c r="B11" s="24" t="s">
        <v>32</v>
      </c>
      <c r="C11" s="25">
        <v>44704</v>
      </c>
      <c r="D11" s="26">
        <v>500</v>
      </c>
      <c r="E11" s="42" t="s">
        <v>18</v>
      </c>
    </row>
    <row r="12" spans="1:5" ht="21">
      <c r="A12" s="24" t="s">
        <v>33</v>
      </c>
      <c r="B12" s="24" t="s">
        <v>34</v>
      </c>
      <c r="C12" s="25">
        <v>44735</v>
      </c>
      <c r="D12" s="26">
        <v>550</v>
      </c>
      <c r="E12" s="42" t="s">
        <v>18</v>
      </c>
    </row>
    <row r="13" spans="1:5" ht="21">
      <c r="A13" s="24" t="s">
        <v>35</v>
      </c>
      <c r="B13" s="24" t="s">
        <v>36</v>
      </c>
      <c r="C13" s="25">
        <v>44765</v>
      </c>
      <c r="D13" s="26">
        <v>600</v>
      </c>
      <c r="E13" s="42" t="s">
        <v>18</v>
      </c>
    </row>
    <row r="14" spans="1:5" ht="21">
      <c r="A14" s="24" t="s">
        <v>37</v>
      </c>
      <c r="B14" s="24" t="s">
        <v>38</v>
      </c>
      <c r="C14" s="25">
        <v>44796</v>
      </c>
      <c r="D14" s="26">
        <v>650</v>
      </c>
      <c r="E14" s="42" t="s">
        <v>18</v>
      </c>
    </row>
    <row r="15" spans="1:5" ht="21">
      <c r="A15" s="24" t="s">
        <v>39</v>
      </c>
      <c r="B15" s="24" t="s">
        <v>40</v>
      </c>
      <c r="C15" s="25">
        <v>44827</v>
      </c>
      <c r="D15" s="26">
        <v>700</v>
      </c>
      <c r="E15" s="42" t="s">
        <v>18</v>
      </c>
    </row>
    <row r="16" spans="1:5" ht="21">
      <c r="A16" s="24" t="s">
        <v>41</v>
      </c>
      <c r="B16" s="24" t="s">
        <v>42</v>
      </c>
      <c r="C16" s="25">
        <v>44857</v>
      </c>
      <c r="D16" s="26">
        <v>540</v>
      </c>
      <c r="E16" s="42" t="s">
        <v>18</v>
      </c>
    </row>
  </sheetData>
  <dataValidations count="1">
    <dataValidation type="list" allowBlank="1" showInputMessage="1" showErrorMessage="1" sqref="E3:E16" xr:uid="{00000000-0002-0000-0200-000000000000}">
      <formula1>"Si,No"</formula1>
    </dataValidation>
  </dataValidations>
  <pageMargins left="0.7" right="0.7" top="0.75" bottom="0.75" header="0.3" footer="0.3"/>
  <pageSetup paperSize="9" fitToWidth="0"/>
  <extLst>
    <ext uri="smNativeData">
      <pm:sheetPrefs xmlns:pm="smNativeData" day="16954952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Y36"/>
  <sheetViews>
    <sheetView showGridLines="0" tabSelected="1" topLeftCell="B1" zoomScale="80" workbookViewId="0">
      <selection activeCell="J2" sqref="J2"/>
    </sheetView>
  </sheetViews>
  <sheetFormatPr baseColWidth="10" defaultColWidth="10.5703125" defaultRowHeight="15.75"/>
  <cols>
    <col min="1" max="1" width="5.5703125" customWidth="1"/>
    <col min="2" max="2" width="30.85546875" customWidth="1"/>
    <col min="3" max="4" width="20.85546875" customWidth="1"/>
    <col min="5" max="5" width="3.85546875" customWidth="1"/>
    <col min="6" max="6" width="30.5703125" customWidth="1"/>
    <col min="7" max="7" width="22.85546875" customWidth="1"/>
    <col min="8" max="8" width="20.85546875" customWidth="1"/>
    <col min="9" max="9" width="4" customWidth="1"/>
    <col min="10" max="10" width="31.140625" customWidth="1"/>
    <col min="11" max="11" width="22.85546875" customWidth="1"/>
    <col min="12" max="12" width="20.85546875" customWidth="1"/>
    <col min="16" max="16" width="11.85546875" customWidth="1"/>
    <col min="20" max="20" width="11.85546875" style="46" customWidth="1"/>
    <col min="21" max="25" width="11.140625" style="46" customWidth="1"/>
  </cols>
  <sheetData>
    <row r="2" spans="2:22" ht="58.9" customHeight="1"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1"/>
      <c r="N2" s="11"/>
      <c r="R2" s="17"/>
      <c r="S2" s="17"/>
      <c r="T2" s="45"/>
      <c r="U2" s="45"/>
      <c r="V2" s="45"/>
    </row>
    <row r="3" spans="2:22" ht="11.45" customHeight="1"/>
    <row r="4" spans="2:22" ht="30" customHeight="1">
      <c r="B4" s="36" t="s">
        <v>43</v>
      </c>
      <c r="C4" s="37">
        <f ca="1">TODAY()</f>
        <v>45460</v>
      </c>
    </row>
    <row r="5" spans="2:22" ht="51.6" customHeight="1">
      <c r="B5" s="54" t="s">
        <v>5</v>
      </c>
      <c r="C5" s="54"/>
      <c r="D5" s="54"/>
      <c r="E5" s="38"/>
      <c r="F5" s="54" t="s">
        <v>44</v>
      </c>
      <c r="G5" s="54"/>
      <c r="H5" s="54"/>
      <c r="I5" s="38"/>
      <c r="J5" s="54" t="s">
        <v>45</v>
      </c>
      <c r="K5" s="54"/>
      <c r="L5" s="54"/>
    </row>
    <row r="6" spans="2:22" ht="46.15" customHeight="1">
      <c r="B6" s="43" t="s">
        <v>8</v>
      </c>
      <c r="C6" s="44" t="s">
        <v>10</v>
      </c>
      <c r="D6" s="43" t="s">
        <v>11</v>
      </c>
      <c r="F6" s="43" t="s">
        <v>8</v>
      </c>
      <c r="G6" s="44" t="s">
        <v>10</v>
      </c>
      <c r="H6" s="43" t="s">
        <v>11</v>
      </c>
      <c r="J6" s="43" t="s">
        <v>8</v>
      </c>
      <c r="K6" s="44" t="s">
        <v>10</v>
      </c>
      <c r="L6" s="43" t="s">
        <v>11</v>
      </c>
    </row>
    <row r="7" spans="2:22" ht="23.1" customHeight="1">
      <c r="B7" s="24" t="str">
        <f>IF(ISNA(INDEX(Cuentas!$B$6:$T$1001,MATCH(Cuentas!R6,Cuentas!$T$6:$T$1001,0),1))=TRUE,"",INDEX(Cuentas!$B$6:$T$1001,MATCH(Cuentas!R6,Cuentas!$T$6:$T$1001,0),1))</f>
        <v/>
      </c>
      <c r="C7" s="25" t="str">
        <f>IF(ISNA(INDEX(Cuentas!$B$6:$T$1001,MATCH(Cuentas!R6,Cuentas!$T$6:$T$1001,0),3))=TRUE,"",INDEX(Cuentas!$B$6:$T$1001,MATCH(Cuentas!R6,Cuentas!$T$6:$T$1001,0),3))</f>
        <v/>
      </c>
      <c r="D7" s="26" t="str">
        <f>IF(ISNA(INDEX(Cuentas!$B$6:$T$1001,MATCH(Cuentas!R6,Cuentas!$T$6:$T$1001,0),4))=TRUE,"",INDEX(Cuentas!$B$6:$T$1001,MATCH(Cuentas!R6,Cuentas!$T$6:$T$1001,0),4))</f>
        <v/>
      </c>
      <c r="F7" s="24" t="str">
        <f>IF(ISNA(INDEX(Cuentas!$B$6:$T$1001,MATCH(Cuentas!R6,Cuentas!$V$6:$V$1001,0),1))=TRUE,"",INDEX(Cuentas!$B$6:$T$1001,MATCH(Cuentas!R6,Cuentas!$V$6:$V$1001,0),1))</f>
        <v/>
      </c>
      <c r="G7" s="25" t="str">
        <f>IF(ISNA(INDEX(Cuentas!$B$6:$T$1001,MATCH(Cuentas!R6,Cuentas!$V$6:$V$1001,0),3))=TRUE,"",INDEX(Cuentas!$B$6:$T$1001,MATCH(Cuentas!R6,Cuentas!$V$6:$V$1001,0),3))</f>
        <v/>
      </c>
      <c r="H7" s="26" t="str">
        <f>IF(ISNA(INDEX(Cuentas!$B$6:$T$1001,MATCH(Cuentas!R6,Cuentas!$V$6:$V$1001,0),4))=TRUE,"",INDEX(Cuentas!$B$6:$T$1001,MATCH(Cuentas!R6,Cuentas!$V$6:$V$1001,0),4))</f>
        <v/>
      </c>
      <c r="J7" s="24" t="str">
        <f>IF(ISNA(INDEX(Cuentas!$B$6:$T$1001,MATCH(Cuentas!R6,Cuentas!$X$6:$X$1001,0),1))=TRUE,"",INDEX(Cuentas!$B$6:$T$1001,MATCH(Cuentas!R6,Cuentas!$X$6:$X$1001,0),1))</f>
        <v/>
      </c>
      <c r="K7" s="25" t="str">
        <f>IF(ISNA(INDEX(Cuentas!$B$6:$T$1001,MATCH(Cuentas!R6,Cuentas!$X$6:$X$1001,0),3))=TRUE,"",INDEX(Cuentas!$B$6:$T$1001,MATCH(Cuentas!R6,Cuentas!$X$6:$X$1001,0),3))</f>
        <v/>
      </c>
      <c r="L7" s="26" t="str">
        <f>IF(ISNA(INDEX(Cuentas!$B$6:$T$1001,MATCH(Cuentas!R6,Cuentas!$X$6:$X$1001,0),4))=TRUE,"",INDEX(Cuentas!$B$6:$T$1001,MATCH(Cuentas!R6,Cuentas!$X$6:$X$1001,0),4))</f>
        <v/>
      </c>
    </row>
    <row r="8" spans="2:22" ht="23.1" customHeight="1">
      <c r="B8" s="24" t="str">
        <f>IF(ISNA(INDEX(Cuentas!$B$6:$T$1001,MATCH(Cuentas!R7,Cuentas!$T$6:$T$1001,0),1))=TRUE,"",INDEX(Cuentas!$B$6:$T$1001,MATCH(Cuentas!R7,Cuentas!$T$6:$T$1001,0),1))</f>
        <v/>
      </c>
      <c r="C8" s="25" t="str">
        <f>IF(ISNA(INDEX(Cuentas!$B$6:$T$1001,MATCH(Cuentas!R7,Cuentas!$T$6:$T$1001,0),3))=TRUE,"",INDEX(Cuentas!$B$6:$T$1001,MATCH(Cuentas!R7,Cuentas!$T$6:$T$1001,0),3))</f>
        <v/>
      </c>
      <c r="D8" s="26" t="str">
        <f>IF(ISNA(INDEX(Cuentas!$B$6:$T$1001,MATCH(Cuentas!R7,Cuentas!$T$6:$T$1001,0),4))=TRUE,"",INDEX(Cuentas!$B$6:$T$1001,MATCH(Cuentas!R7,Cuentas!$T$6:$T$1001,0),4))</f>
        <v/>
      </c>
      <c r="F8" s="24" t="str">
        <f>IF(ISNA(INDEX(Cuentas!$B$6:$T$1001,MATCH(Cuentas!R7,Cuentas!$V$6:$V$1001,0),1))=TRUE,"",INDEX(Cuentas!$B$6:$T$1001,MATCH(Cuentas!R7,Cuentas!$V$6:$V$1001,0),1))</f>
        <v/>
      </c>
      <c r="G8" s="25" t="str">
        <f>IF(ISNA(INDEX(Cuentas!$B$6:$T$1001,MATCH(Cuentas!R7,Cuentas!$V$6:$V$1001,0),3))=TRUE,"",INDEX(Cuentas!$B$6:$T$1001,MATCH(Cuentas!R7,Cuentas!$V$6:$V$1001,0),3))</f>
        <v/>
      </c>
      <c r="H8" s="26" t="str">
        <f>IF(ISNA(INDEX(Cuentas!$B$6:$T$1001,MATCH(Cuentas!R7,Cuentas!$V$6:$V$1001,0),4))=TRUE,"",INDEX(Cuentas!$B$6:$T$1001,MATCH(Cuentas!R7,Cuentas!$V$6:$V$1001,0),4))</f>
        <v/>
      </c>
      <c r="J8" s="24" t="str">
        <f>IF(ISNA(INDEX(Cuentas!$B$6:$T$1001,MATCH(Cuentas!R7,Cuentas!$X$6:$X$1001,0),1))=TRUE,"",INDEX(Cuentas!$B$6:$T$1001,MATCH(Cuentas!R7,Cuentas!$X$6:$X$1001,0),1))</f>
        <v/>
      </c>
      <c r="K8" s="25" t="str">
        <f>IF(ISNA(INDEX(Cuentas!$B$6:$T$1001,MATCH(Cuentas!R7,Cuentas!$X$6:$X$1001,0),3))=TRUE,"",INDEX(Cuentas!$B$6:$T$1001,MATCH(Cuentas!R7,Cuentas!$X$6:$X$1001,0),3))</f>
        <v/>
      </c>
      <c r="L8" s="26" t="str">
        <f>IF(ISNA(INDEX(Cuentas!$B$6:$T$1001,MATCH(Cuentas!R7,Cuentas!$X$6:$X$1001,0),4))=TRUE,"",INDEX(Cuentas!$B$6:$T$1001,MATCH(Cuentas!R7,Cuentas!$X$6:$X$1001,0),4))</f>
        <v/>
      </c>
    </row>
    <row r="9" spans="2:22" ht="23.1" customHeight="1">
      <c r="B9" s="24" t="str">
        <f>IF(ISNA(INDEX(Cuentas!$B$6:$T$1001,MATCH(Cuentas!R8,Cuentas!$T$6:$T$1001,0),1))=TRUE,"",INDEX(Cuentas!$B$6:$T$1001,MATCH(Cuentas!R8,Cuentas!$T$6:$T$1001,0),1))</f>
        <v/>
      </c>
      <c r="C9" s="25" t="str">
        <f>IF(ISNA(INDEX(Cuentas!$B$6:$T$1001,MATCH(Cuentas!R8,Cuentas!$T$6:$T$1001,0),3))=TRUE,"",INDEX(Cuentas!$B$6:$T$1001,MATCH(Cuentas!R8,Cuentas!$T$6:$T$1001,0),3))</f>
        <v/>
      </c>
      <c r="D9" s="26" t="str">
        <f>IF(ISNA(INDEX(Cuentas!$B$6:$T$1001,MATCH(Cuentas!R8,Cuentas!$T$6:$T$1001,0),4))=TRUE,"",INDEX(Cuentas!$B$6:$T$1001,MATCH(Cuentas!R8,Cuentas!$T$6:$T$1001,0),4))</f>
        <v/>
      </c>
      <c r="F9" s="24" t="str">
        <f>IF(ISNA(INDEX(Cuentas!$B$6:$T$1001,MATCH(Cuentas!R8,Cuentas!$V$6:$V$1001,0),1))=TRUE,"",INDEX(Cuentas!$B$6:$T$1001,MATCH(Cuentas!R8,Cuentas!$V$6:$V$1001,0),1))</f>
        <v/>
      </c>
      <c r="G9" s="25" t="str">
        <f>IF(ISNA(INDEX(Cuentas!$B$6:$T$1001,MATCH(Cuentas!R8,Cuentas!$V$6:$V$1001,0),3))=TRUE,"",INDEX(Cuentas!$B$6:$T$1001,MATCH(Cuentas!R8,Cuentas!$V$6:$V$1001,0),3))</f>
        <v/>
      </c>
      <c r="H9" s="26" t="str">
        <f>IF(ISNA(INDEX(Cuentas!$B$6:$T$1001,MATCH(Cuentas!R8,Cuentas!$V$6:$V$1001,0),4))=TRUE,"",INDEX(Cuentas!$B$6:$T$1001,MATCH(Cuentas!R8,Cuentas!$V$6:$V$1001,0),4))</f>
        <v/>
      </c>
      <c r="J9" s="24" t="str">
        <f>IF(ISNA(INDEX(Cuentas!$B$6:$T$1001,MATCH(Cuentas!R8,Cuentas!$X$6:$X$1001,0),1))=TRUE,"",INDEX(Cuentas!$B$6:$T$1001,MATCH(Cuentas!R8,Cuentas!$X$6:$X$1001,0),1))</f>
        <v/>
      </c>
      <c r="K9" s="25" t="str">
        <f>IF(ISNA(INDEX(Cuentas!$B$6:$T$1001,MATCH(Cuentas!R8,Cuentas!$X$6:$X$1001,0),3))=TRUE,"",INDEX(Cuentas!$B$6:$T$1001,MATCH(Cuentas!R8,Cuentas!$X$6:$X$1001,0),3))</f>
        <v/>
      </c>
      <c r="L9" s="26" t="str">
        <f>IF(ISNA(INDEX(Cuentas!$B$6:$T$1001,MATCH(Cuentas!R8,Cuentas!$X$6:$X$1001,0),4))=TRUE,"",INDEX(Cuentas!$B$6:$T$1001,MATCH(Cuentas!R8,Cuentas!$X$6:$X$1001,0),4))</f>
        <v/>
      </c>
    </row>
    <row r="10" spans="2:22" ht="23.1" customHeight="1">
      <c r="B10" s="24" t="str">
        <f>IF(ISNA(INDEX(Cuentas!$B$6:$T$1001,MATCH(Cuentas!R9,Cuentas!$T$6:$T$1001,0),1))=TRUE,"",INDEX(Cuentas!$B$6:$T$1001,MATCH(Cuentas!R9,Cuentas!$T$6:$T$1001,0),1))</f>
        <v/>
      </c>
      <c r="C10" s="25" t="str">
        <f>IF(ISNA(INDEX(Cuentas!$B$6:$T$1001,MATCH(Cuentas!R9,Cuentas!$T$6:$T$1001,0),3))=TRUE,"",INDEX(Cuentas!$B$6:$T$1001,MATCH(Cuentas!R9,Cuentas!$T$6:$T$1001,0),3))</f>
        <v/>
      </c>
      <c r="D10" s="26" t="str">
        <f>IF(ISNA(INDEX(Cuentas!$B$6:$T$1001,MATCH(Cuentas!R9,Cuentas!$T$6:$T$1001,0),4))=TRUE,"",INDEX(Cuentas!$B$6:$T$1001,MATCH(Cuentas!R9,Cuentas!$T$6:$T$1001,0),4))</f>
        <v/>
      </c>
      <c r="F10" s="24" t="str">
        <f>IF(ISNA(INDEX(Cuentas!$B$6:$T$1001,MATCH(Cuentas!R9,Cuentas!$V$6:$V$1001,0),1))=TRUE,"",INDEX(Cuentas!$B$6:$T$1001,MATCH(Cuentas!R9,Cuentas!$V$6:$V$1001,0),1))</f>
        <v/>
      </c>
      <c r="G10" s="25" t="str">
        <f>IF(ISNA(INDEX(Cuentas!$B$6:$T$1001,MATCH(Cuentas!R9,Cuentas!$V$6:$V$1001,0),3))=TRUE,"",INDEX(Cuentas!$B$6:$T$1001,MATCH(Cuentas!R9,Cuentas!$V$6:$V$1001,0),3))</f>
        <v/>
      </c>
      <c r="H10" s="26" t="str">
        <f>IF(ISNA(INDEX(Cuentas!$B$6:$T$1001,MATCH(Cuentas!R9,Cuentas!$V$6:$V$1001,0),4))=TRUE,"",INDEX(Cuentas!$B$6:$T$1001,MATCH(Cuentas!R9,Cuentas!$V$6:$V$1001,0),4))</f>
        <v/>
      </c>
      <c r="J10" s="24" t="str">
        <f>IF(ISNA(INDEX(Cuentas!$B$6:$T$1001,MATCH(Cuentas!R9,Cuentas!$X$6:$X$1001,0),1))=TRUE,"",INDEX(Cuentas!$B$6:$T$1001,MATCH(Cuentas!R9,Cuentas!$X$6:$X$1001,0),1))</f>
        <v/>
      </c>
      <c r="K10" s="25" t="str">
        <f>IF(ISNA(INDEX(Cuentas!$B$6:$T$1001,MATCH(Cuentas!R9,Cuentas!$X$6:$X$1001,0),3))=TRUE,"",INDEX(Cuentas!$B$6:$T$1001,MATCH(Cuentas!R9,Cuentas!$X$6:$X$1001,0),3))</f>
        <v/>
      </c>
      <c r="L10" s="26" t="str">
        <f>IF(ISNA(INDEX(Cuentas!$B$6:$T$1001,MATCH(Cuentas!R9,Cuentas!$X$6:$X$1001,0),4))=TRUE,"",INDEX(Cuentas!$B$6:$T$1001,MATCH(Cuentas!R9,Cuentas!$X$6:$X$1001,0),4))</f>
        <v/>
      </c>
    </row>
    <row r="11" spans="2:22" ht="23.1" customHeight="1">
      <c r="B11" s="24" t="str">
        <f>IF(ISNA(INDEX(Cuentas!$B$6:$T$1001,MATCH(Cuentas!R10,Cuentas!$T$6:$T$1001,0),1))=TRUE,"",INDEX(Cuentas!$B$6:$T$1001,MATCH(Cuentas!R10,Cuentas!$T$6:$T$1001,0),1))</f>
        <v/>
      </c>
      <c r="C11" s="25" t="str">
        <f>IF(ISNA(INDEX(Cuentas!$B$6:$T$1001,MATCH(Cuentas!R10,Cuentas!$T$6:$T$1001,0),3))=TRUE,"",INDEX(Cuentas!$B$6:$T$1001,MATCH(Cuentas!R10,Cuentas!$T$6:$T$1001,0),3))</f>
        <v/>
      </c>
      <c r="D11" s="26" t="str">
        <f>IF(ISNA(INDEX(Cuentas!$B$6:$T$1001,MATCH(Cuentas!R10,Cuentas!$T$6:$T$1001,0),4))=TRUE,"",INDEX(Cuentas!$B$6:$T$1001,MATCH(Cuentas!R10,Cuentas!$T$6:$T$1001,0),4))</f>
        <v/>
      </c>
      <c r="F11" s="24" t="str">
        <f>IF(ISNA(INDEX(Cuentas!$B$6:$T$1001,MATCH(Cuentas!R10,Cuentas!$V$6:$V$1001,0),1))=TRUE,"",INDEX(Cuentas!$B$6:$T$1001,MATCH(Cuentas!R10,Cuentas!$V$6:$V$1001,0),1))</f>
        <v/>
      </c>
      <c r="G11" s="25" t="str">
        <f>IF(ISNA(INDEX(Cuentas!$B$6:$T$1001,MATCH(Cuentas!R10,Cuentas!$V$6:$V$1001,0),3))=TRUE,"",INDEX(Cuentas!$B$6:$T$1001,MATCH(Cuentas!R10,Cuentas!$V$6:$V$1001,0),3))</f>
        <v/>
      </c>
      <c r="H11" s="26" t="str">
        <f>IF(ISNA(INDEX(Cuentas!$B$6:$T$1001,MATCH(Cuentas!R10,Cuentas!$V$6:$V$1001,0),4))=TRUE,"",INDEX(Cuentas!$B$6:$T$1001,MATCH(Cuentas!R10,Cuentas!$V$6:$V$1001,0),4))</f>
        <v/>
      </c>
      <c r="J11" s="24" t="str">
        <f>IF(ISNA(INDEX(Cuentas!$B$6:$T$1001,MATCH(Cuentas!R10,Cuentas!$X$6:$X$1001,0),1))=TRUE,"",INDEX(Cuentas!$B$6:$T$1001,MATCH(Cuentas!R10,Cuentas!$X$6:$X$1001,0),1))</f>
        <v/>
      </c>
      <c r="K11" s="25" t="str">
        <f>IF(ISNA(INDEX(Cuentas!$B$6:$T$1001,MATCH(Cuentas!R10,Cuentas!$X$6:$X$1001,0),3))=TRUE,"",INDEX(Cuentas!$B$6:$T$1001,MATCH(Cuentas!R10,Cuentas!$X$6:$X$1001,0),3))</f>
        <v/>
      </c>
      <c r="L11" s="26" t="str">
        <f>IF(ISNA(INDEX(Cuentas!$B$6:$T$1001,MATCH(Cuentas!R10,Cuentas!$X$6:$X$1001,0),4))=TRUE,"",INDEX(Cuentas!$B$6:$T$1001,MATCH(Cuentas!R10,Cuentas!$X$6:$X$1001,0),4))</f>
        <v/>
      </c>
    </row>
    <row r="12" spans="2:22" ht="23.1" customHeight="1">
      <c r="B12" s="24" t="str">
        <f>IF(ISNA(INDEX(Cuentas!$B$6:$T$1001,MATCH(Cuentas!R11,Cuentas!$T$6:$T$1001,0),1))=TRUE,"",INDEX(Cuentas!$B$6:$T$1001,MATCH(Cuentas!R11,Cuentas!$T$6:$T$1001,0),1))</f>
        <v/>
      </c>
      <c r="C12" s="25" t="str">
        <f>IF(ISNA(INDEX(Cuentas!$B$6:$T$1001,MATCH(Cuentas!R11,Cuentas!$T$6:$T$1001,0),3))=TRUE,"",INDEX(Cuentas!$B$6:$T$1001,MATCH(Cuentas!R11,Cuentas!$T$6:$T$1001,0),3))</f>
        <v/>
      </c>
      <c r="D12" s="26" t="str">
        <f>IF(ISNA(INDEX(Cuentas!$B$6:$T$1001,MATCH(Cuentas!R11,Cuentas!$T$6:$T$1001,0),4))=TRUE,"",INDEX(Cuentas!$B$6:$T$1001,MATCH(Cuentas!R11,Cuentas!$T$6:$T$1001,0),4))</f>
        <v/>
      </c>
      <c r="F12" s="24" t="str">
        <f>IF(ISNA(INDEX(Cuentas!$B$6:$T$1001,MATCH(Cuentas!R11,Cuentas!$V$6:$V$1001,0),1))=TRUE,"",INDEX(Cuentas!$B$6:$T$1001,MATCH(Cuentas!R11,Cuentas!$V$6:$V$1001,0),1))</f>
        <v/>
      </c>
      <c r="G12" s="25" t="str">
        <f>IF(ISNA(INDEX(Cuentas!$B$6:$T$1001,MATCH(Cuentas!R11,Cuentas!$V$6:$V$1001,0),3))=TRUE,"",INDEX(Cuentas!$B$6:$T$1001,MATCH(Cuentas!R11,Cuentas!$V$6:$V$1001,0),3))</f>
        <v/>
      </c>
      <c r="H12" s="26" t="str">
        <f>IF(ISNA(INDEX(Cuentas!$B$6:$T$1001,MATCH(Cuentas!R11,Cuentas!$V$6:$V$1001,0),4))=TRUE,"",INDEX(Cuentas!$B$6:$T$1001,MATCH(Cuentas!R11,Cuentas!$V$6:$V$1001,0),4))</f>
        <v/>
      </c>
      <c r="J12" s="24" t="str">
        <f>IF(ISNA(INDEX(Cuentas!$B$6:$T$1001,MATCH(Cuentas!R11,Cuentas!$X$6:$X$1001,0),1))=TRUE,"",INDEX(Cuentas!$B$6:$T$1001,MATCH(Cuentas!R11,Cuentas!$X$6:$X$1001,0),1))</f>
        <v/>
      </c>
      <c r="K12" s="25" t="str">
        <f>IF(ISNA(INDEX(Cuentas!$B$6:$T$1001,MATCH(Cuentas!R11,Cuentas!$X$6:$X$1001,0),3))=TRUE,"",INDEX(Cuentas!$B$6:$T$1001,MATCH(Cuentas!R11,Cuentas!$X$6:$X$1001,0),3))</f>
        <v/>
      </c>
      <c r="L12" s="26" t="str">
        <f>IF(ISNA(INDEX(Cuentas!$B$6:$T$1001,MATCH(Cuentas!R11,Cuentas!$X$6:$X$1001,0),4))=TRUE,"",INDEX(Cuentas!$B$6:$T$1001,MATCH(Cuentas!R11,Cuentas!$X$6:$X$1001,0),4))</f>
        <v/>
      </c>
    </row>
    <row r="13" spans="2:22" ht="23.1" customHeight="1">
      <c r="B13" s="24" t="str">
        <f>IF(ISNA(INDEX(Cuentas!$B$6:$T$1001,MATCH(Cuentas!R12,Cuentas!$T$6:$T$1001,0),1))=TRUE,"",INDEX(Cuentas!$B$6:$T$1001,MATCH(Cuentas!R12,Cuentas!$T$6:$T$1001,0),1))</f>
        <v/>
      </c>
      <c r="C13" s="25" t="str">
        <f>IF(ISNA(INDEX(Cuentas!$B$6:$T$1001,MATCH(Cuentas!R12,Cuentas!$T$6:$T$1001,0),3))=TRUE,"",INDEX(Cuentas!$B$6:$T$1001,MATCH(Cuentas!R12,Cuentas!$T$6:$T$1001,0),3))</f>
        <v/>
      </c>
      <c r="D13" s="26" t="str">
        <f>IF(ISNA(INDEX(Cuentas!$B$6:$T$1001,MATCH(Cuentas!R12,Cuentas!$T$6:$T$1001,0),4))=TRUE,"",INDEX(Cuentas!$B$6:$T$1001,MATCH(Cuentas!R12,Cuentas!$T$6:$T$1001,0),4))</f>
        <v/>
      </c>
      <c r="F13" s="24" t="str">
        <f>IF(ISNA(INDEX(Cuentas!$B$6:$T$1001,MATCH(Cuentas!R12,Cuentas!$V$6:$V$1001,0),1))=TRUE,"",INDEX(Cuentas!$B$6:$T$1001,MATCH(Cuentas!R12,Cuentas!$V$6:$V$1001,0),1))</f>
        <v/>
      </c>
      <c r="G13" s="25" t="str">
        <f>IF(ISNA(INDEX(Cuentas!$B$6:$T$1001,MATCH(Cuentas!R12,Cuentas!$V$6:$V$1001,0),3))=TRUE,"",INDEX(Cuentas!$B$6:$T$1001,MATCH(Cuentas!R12,Cuentas!$V$6:$V$1001,0),3))</f>
        <v/>
      </c>
      <c r="H13" s="26" t="str">
        <f>IF(ISNA(INDEX(Cuentas!$B$6:$T$1001,MATCH(Cuentas!R12,Cuentas!$V$6:$V$1001,0),4))=TRUE,"",INDEX(Cuentas!$B$6:$T$1001,MATCH(Cuentas!R12,Cuentas!$V$6:$V$1001,0),4))</f>
        <v/>
      </c>
      <c r="J13" s="24" t="str">
        <f>IF(ISNA(INDEX(Cuentas!$B$6:$T$1001,MATCH(Cuentas!R12,Cuentas!$X$6:$X$1001,0),1))=TRUE,"",INDEX(Cuentas!$B$6:$T$1001,MATCH(Cuentas!R12,Cuentas!$X$6:$X$1001,0),1))</f>
        <v/>
      </c>
      <c r="K13" s="25" t="str">
        <f>IF(ISNA(INDEX(Cuentas!$B$6:$T$1001,MATCH(Cuentas!R12,Cuentas!$X$6:$X$1001,0),3))=TRUE,"",INDEX(Cuentas!$B$6:$T$1001,MATCH(Cuentas!R12,Cuentas!$X$6:$X$1001,0),3))</f>
        <v/>
      </c>
      <c r="L13" s="26" t="str">
        <f>IF(ISNA(INDEX(Cuentas!$B$6:$T$1001,MATCH(Cuentas!R12,Cuentas!$X$6:$X$1001,0),4))=TRUE,"",INDEX(Cuentas!$B$6:$T$1001,MATCH(Cuentas!R12,Cuentas!$X$6:$X$1001,0),4))</f>
        <v/>
      </c>
    </row>
    <row r="14" spans="2:22" ht="23.1" customHeight="1">
      <c r="B14" s="24" t="str">
        <f>IF(ISNA(INDEX(Cuentas!$B$6:$T$1001,MATCH(Cuentas!R13,Cuentas!$T$6:$T$1001,0),1))=TRUE,"",INDEX(Cuentas!$B$6:$T$1001,MATCH(Cuentas!R13,Cuentas!$T$6:$T$1001,0),1))</f>
        <v/>
      </c>
      <c r="C14" s="25" t="str">
        <f>IF(ISNA(INDEX(Cuentas!$B$6:$T$1001,MATCH(Cuentas!R13,Cuentas!$T$6:$T$1001,0),3))=TRUE,"",INDEX(Cuentas!$B$6:$T$1001,MATCH(Cuentas!R13,Cuentas!$T$6:$T$1001,0),3))</f>
        <v/>
      </c>
      <c r="D14" s="26" t="str">
        <f>IF(ISNA(INDEX(Cuentas!$B$6:$T$1001,MATCH(Cuentas!R13,Cuentas!$T$6:$T$1001,0),4))=TRUE,"",INDEX(Cuentas!$B$6:$T$1001,MATCH(Cuentas!R13,Cuentas!$T$6:$T$1001,0),4))</f>
        <v/>
      </c>
      <c r="F14" s="24" t="str">
        <f>IF(ISNA(INDEX(Cuentas!$B$6:$T$1001,MATCH(Cuentas!R13,Cuentas!$V$6:$V$1001,0),1))=TRUE,"",INDEX(Cuentas!$B$6:$T$1001,MATCH(Cuentas!R13,Cuentas!$V$6:$V$1001,0),1))</f>
        <v/>
      </c>
      <c r="G14" s="25" t="str">
        <f>IF(ISNA(INDEX(Cuentas!$B$6:$T$1001,MATCH(Cuentas!R13,Cuentas!$V$6:$V$1001,0),3))=TRUE,"",INDEX(Cuentas!$B$6:$T$1001,MATCH(Cuentas!R13,Cuentas!$V$6:$V$1001,0),3))</f>
        <v/>
      </c>
      <c r="H14" s="26" t="str">
        <f>IF(ISNA(INDEX(Cuentas!$B$6:$T$1001,MATCH(Cuentas!R13,Cuentas!$V$6:$V$1001,0),4))=TRUE,"",INDEX(Cuentas!$B$6:$T$1001,MATCH(Cuentas!R13,Cuentas!$V$6:$V$1001,0),4))</f>
        <v/>
      </c>
      <c r="J14" s="24" t="str">
        <f>IF(ISNA(INDEX(Cuentas!$B$6:$T$1001,MATCH(Cuentas!R13,Cuentas!$X$6:$X$1001,0),1))=TRUE,"",INDEX(Cuentas!$B$6:$T$1001,MATCH(Cuentas!R13,Cuentas!$X$6:$X$1001,0),1))</f>
        <v/>
      </c>
      <c r="K14" s="25" t="str">
        <f>IF(ISNA(INDEX(Cuentas!$B$6:$T$1001,MATCH(Cuentas!R13,Cuentas!$X$6:$X$1001,0),3))=TRUE,"",INDEX(Cuentas!$B$6:$T$1001,MATCH(Cuentas!R13,Cuentas!$X$6:$X$1001,0),3))</f>
        <v/>
      </c>
      <c r="L14" s="26" t="str">
        <f>IF(ISNA(INDEX(Cuentas!$B$6:$T$1001,MATCH(Cuentas!R13,Cuentas!$X$6:$X$1001,0),4))=TRUE,"",INDEX(Cuentas!$B$6:$T$1001,MATCH(Cuentas!R13,Cuentas!$X$6:$X$1001,0),4))</f>
        <v/>
      </c>
    </row>
    <row r="15" spans="2:22" ht="23.1" customHeight="1">
      <c r="B15" s="24" t="str">
        <f>IF(ISNA(INDEX(Cuentas!$B$6:$T$1001,MATCH(Cuentas!R14,Cuentas!$T$6:$T$1001,0),1))=TRUE,"",INDEX(Cuentas!$B$6:$T$1001,MATCH(Cuentas!R14,Cuentas!$T$6:$T$1001,0),1))</f>
        <v/>
      </c>
      <c r="C15" s="25" t="str">
        <f>IF(ISNA(INDEX(Cuentas!$B$6:$T$1001,MATCH(Cuentas!R14,Cuentas!$T$6:$T$1001,0),3))=TRUE,"",INDEX(Cuentas!$B$6:$T$1001,MATCH(Cuentas!R14,Cuentas!$T$6:$T$1001,0),3))</f>
        <v/>
      </c>
      <c r="D15" s="26" t="str">
        <f>IF(ISNA(INDEX(Cuentas!$B$6:$T$1001,MATCH(Cuentas!R14,Cuentas!$T$6:$T$1001,0),4))=TRUE,"",INDEX(Cuentas!$B$6:$T$1001,MATCH(Cuentas!R14,Cuentas!$T$6:$T$1001,0),4))</f>
        <v/>
      </c>
      <c r="F15" s="24" t="str">
        <f>IF(ISNA(INDEX(Cuentas!$B$6:$T$1001,MATCH(Cuentas!R14,Cuentas!$V$6:$V$1001,0),1))=TRUE,"",INDEX(Cuentas!$B$6:$T$1001,MATCH(Cuentas!R14,Cuentas!$V$6:$V$1001,0),1))</f>
        <v/>
      </c>
      <c r="G15" s="25" t="str">
        <f>IF(ISNA(INDEX(Cuentas!$B$6:$T$1001,MATCH(Cuentas!R14,Cuentas!$V$6:$V$1001,0),3))=TRUE,"",INDEX(Cuentas!$B$6:$T$1001,MATCH(Cuentas!R14,Cuentas!$V$6:$V$1001,0),3))</f>
        <v/>
      </c>
      <c r="H15" s="26" t="str">
        <f>IF(ISNA(INDEX(Cuentas!$B$6:$T$1001,MATCH(Cuentas!R14,Cuentas!$V$6:$V$1001,0),4))=TRUE,"",INDEX(Cuentas!$B$6:$T$1001,MATCH(Cuentas!R14,Cuentas!$V$6:$V$1001,0),4))</f>
        <v/>
      </c>
      <c r="J15" s="24" t="str">
        <f>IF(ISNA(INDEX(Cuentas!$B$6:$T$1001,MATCH(Cuentas!R14,Cuentas!$X$6:$X$1001,0),1))=TRUE,"",INDEX(Cuentas!$B$6:$T$1001,MATCH(Cuentas!R14,Cuentas!$X$6:$X$1001,0),1))</f>
        <v/>
      </c>
      <c r="K15" s="25" t="str">
        <f>IF(ISNA(INDEX(Cuentas!$B$6:$T$1001,MATCH(Cuentas!R14,Cuentas!$X$6:$X$1001,0),3))=TRUE,"",INDEX(Cuentas!$B$6:$T$1001,MATCH(Cuentas!R14,Cuentas!$X$6:$X$1001,0),3))</f>
        <v/>
      </c>
      <c r="L15" s="26" t="str">
        <f>IF(ISNA(INDEX(Cuentas!$B$6:$T$1001,MATCH(Cuentas!R14,Cuentas!$X$6:$X$1001,0),4))=TRUE,"",INDEX(Cuentas!$B$6:$T$1001,MATCH(Cuentas!R14,Cuentas!$X$6:$X$1001,0),4))</f>
        <v/>
      </c>
    </row>
    <row r="16" spans="2:22" ht="23.1" customHeight="1">
      <c r="B16" s="24" t="str">
        <f>IF(ISNA(INDEX(Cuentas!$B$6:$T$1001,MATCH(Cuentas!R15,Cuentas!$T$6:$T$1001,0),1))=TRUE,"",INDEX(Cuentas!$B$6:$T$1001,MATCH(Cuentas!R15,Cuentas!$T$6:$T$1001,0),1))</f>
        <v/>
      </c>
      <c r="C16" s="25" t="str">
        <f>IF(ISNA(INDEX(Cuentas!$B$6:$T$1001,MATCH(Cuentas!R15,Cuentas!$T$6:$T$1001,0),3))=TRUE,"",INDEX(Cuentas!$B$6:$T$1001,MATCH(Cuentas!R15,Cuentas!$T$6:$T$1001,0),3))</f>
        <v/>
      </c>
      <c r="D16" s="26" t="str">
        <f>IF(ISNA(INDEX(Cuentas!$B$6:$T$1001,MATCH(Cuentas!R15,Cuentas!$T$6:$T$1001,0),4))=TRUE,"",INDEX(Cuentas!$B$6:$T$1001,MATCH(Cuentas!R15,Cuentas!$T$6:$T$1001,0),4))</f>
        <v/>
      </c>
      <c r="F16" s="24" t="str">
        <f>IF(ISNA(INDEX(Cuentas!$B$6:$T$1001,MATCH(Cuentas!R15,Cuentas!$V$6:$V$1001,0),1))=TRUE,"",INDEX(Cuentas!$B$6:$T$1001,MATCH(Cuentas!R15,Cuentas!$V$6:$V$1001,0),1))</f>
        <v/>
      </c>
      <c r="G16" s="25" t="str">
        <f>IF(ISNA(INDEX(Cuentas!$B$6:$T$1001,MATCH(Cuentas!R15,Cuentas!$V$6:$V$1001,0),3))=TRUE,"",INDEX(Cuentas!$B$6:$T$1001,MATCH(Cuentas!R15,Cuentas!$V$6:$V$1001,0),3))</f>
        <v/>
      </c>
      <c r="H16" s="26" t="str">
        <f>IF(ISNA(INDEX(Cuentas!$B$6:$T$1001,MATCH(Cuentas!R15,Cuentas!$V$6:$V$1001,0),4))=TRUE,"",INDEX(Cuentas!$B$6:$T$1001,MATCH(Cuentas!R15,Cuentas!$V$6:$V$1001,0),4))</f>
        <v/>
      </c>
      <c r="J16" s="24" t="str">
        <f>IF(ISNA(INDEX(Cuentas!$B$6:$T$1001,MATCH(Cuentas!R15,Cuentas!$X$6:$X$1001,0),1))=TRUE,"",INDEX(Cuentas!$B$6:$T$1001,MATCH(Cuentas!R15,Cuentas!$X$6:$X$1001,0),1))</f>
        <v/>
      </c>
      <c r="K16" s="25" t="str">
        <f>IF(ISNA(INDEX(Cuentas!$B$6:$T$1001,MATCH(Cuentas!R15,Cuentas!$X$6:$X$1001,0),3))=TRUE,"",INDEX(Cuentas!$B$6:$T$1001,MATCH(Cuentas!R15,Cuentas!$X$6:$X$1001,0),3))</f>
        <v/>
      </c>
      <c r="L16" s="26" t="str">
        <f>IF(ISNA(INDEX(Cuentas!$B$6:$T$1001,MATCH(Cuentas!R15,Cuentas!$X$6:$X$1001,0),4))=TRUE,"",INDEX(Cuentas!$B$6:$T$1001,MATCH(Cuentas!R15,Cuentas!$X$6:$X$1001,0),4))</f>
        <v/>
      </c>
    </row>
    <row r="17" spans="2:12" ht="23.1" customHeight="1">
      <c r="B17" s="24" t="str">
        <f>IF(ISNA(INDEX(Cuentas!$B$6:$T$1001,MATCH(Cuentas!R16,Cuentas!$T$6:$T$1001,0),1))=TRUE,"",INDEX(Cuentas!$B$6:$T$1001,MATCH(Cuentas!R16,Cuentas!$T$6:$T$1001,0),1))</f>
        <v/>
      </c>
      <c r="C17" s="25" t="str">
        <f>IF(ISNA(INDEX(Cuentas!$B$6:$T$1001,MATCH(Cuentas!R16,Cuentas!$T$6:$T$1001,0),3))=TRUE,"",INDEX(Cuentas!$B$6:$T$1001,MATCH(Cuentas!R16,Cuentas!$T$6:$T$1001,0),3))</f>
        <v/>
      </c>
      <c r="D17" s="26" t="str">
        <f>IF(ISNA(INDEX(Cuentas!$B$6:$T$1001,MATCH(Cuentas!R16,Cuentas!$T$6:$T$1001,0),4))=TRUE,"",INDEX(Cuentas!$B$6:$T$1001,MATCH(Cuentas!R16,Cuentas!$T$6:$T$1001,0),4))</f>
        <v/>
      </c>
      <c r="F17" s="24" t="str">
        <f>IF(ISNA(INDEX(Cuentas!$B$6:$T$1001,MATCH(Cuentas!R16,Cuentas!$V$6:$V$1001,0),1))=TRUE,"",INDEX(Cuentas!$B$6:$T$1001,MATCH(Cuentas!R16,Cuentas!$V$6:$V$1001,0),1))</f>
        <v/>
      </c>
      <c r="G17" s="25" t="str">
        <f>IF(ISNA(INDEX(Cuentas!$B$6:$T$1001,MATCH(Cuentas!R16,Cuentas!$V$6:$V$1001,0),3))=TRUE,"",INDEX(Cuentas!$B$6:$T$1001,MATCH(Cuentas!R16,Cuentas!$V$6:$V$1001,0),3))</f>
        <v/>
      </c>
      <c r="H17" s="26" t="str">
        <f>IF(ISNA(INDEX(Cuentas!$B$6:$T$1001,MATCH(Cuentas!R16,Cuentas!$V$6:$V$1001,0),4))=TRUE,"",INDEX(Cuentas!$B$6:$T$1001,MATCH(Cuentas!R16,Cuentas!$V$6:$V$1001,0),4))</f>
        <v/>
      </c>
      <c r="J17" s="24" t="str">
        <f>IF(ISNA(INDEX(Cuentas!$B$6:$T$1001,MATCH(Cuentas!R16,Cuentas!$X$6:$X$1001,0),1))=TRUE,"",INDEX(Cuentas!$B$6:$T$1001,MATCH(Cuentas!R16,Cuentas!$X$6:$X$1001,0),1))</f>
        <v/>
      </c>
      <c r="K17" s="25" t="str">
        <f>IF(ISNA(INDEX(Cuentas!$B$6:$T$1001,MATCH(Cuentas!R16,Cuentas!$X$6:$X$1001,0),3))=TRUE,"",INDEX(Cuentas!$B$6:$T$1001,MATCH(Cuentas!R16,Cuentas!$X$6:$X$1001,0),3))</f>
        <v/>
      </c>
      <c r="L17" s="26" t="str">
        <f>IF(ISNA(INDEX(Cuentas!$B$6:$T$1001,MATCH(Cuentas!R16,Cuentas!$X$6:$X$1001,0),4))=TRUE,"",INDEX(Cuentas!$B$6:$T$1001,MATCH(Cuentas!R16,Cuentas!$X$6:$X$1001,0),4))</f>
        <v/>
      </c>
    </row>
    <row r="18" spans="2:12" ht="23.1" customHeight="1">
      <c r="B18" s="24" t="str">
        <f>IF(ISNA(INDEX(Cuentas!$B$6:$T$1001,MATCH(Cuentas!R17,Cuentas!$T$6:$T$1001,0),1))=TRUE,"",INDEX(Cuentas!$B$6:$T$1001,MATCH(Cuentas!R17,Cuentas!$T$6:$T$1001,0),1))</f>
        <v/>
      </c>
      <c r="C18" s="25" t="str">
        <f>IF(ISNA(INDEX(Cuentas!$B$6:$T$1001,MATCH(Cuentas!R17,Cuentas!$T$6:$T$1001,0),3))=TRUE,"",INDEX(Cuentas!$B$6:$T$1001,MATCH(Cuentas!R17,Cuentas!$T$6:$T$1001,0),3))</f>
        <v/>
      </c>
      <c r="D18" s="26" t="str">
        <f>IF(ISNA(INDEX(Cuentas!$B$6:$T$1001,MATCH(Cuentas!R17,Cuentas!$T$6:$T$1001,0),4))=TRUE,"",INDEX(Cuentas!$B$6:$T$1001,MATCH(Cuentas!R17,Cuentas!$T$6:$T$1001,0),4))</f>
        <v/>
      </c>
      <c r="F18" s="24" t="str">
        <f>IF(ISNA(INDEX(Cuentas!$B$6:$T$1001,MATCH(Cuentas!R17,Cuentas!$V$6:$V$1001,0),1))=TRUE,"",INDEX(Cuentas!$B$6:$T$1001,MATCH(Cuentas!R17,Cuentas!$V$6:$V$1001,0),1))</f>
        <v/>
      </c>
      <c r="G18" s="25" t="str">
        <f>IF(ISNA(INDEX(Cuentas!$B$6:$T$1001,MATCH(Cuentas!R17,Cuentas!$V$6:$V$1001,0),3))=TRUE,"",INDEX(Cuentas!$B$6:$T$1001,MATCH(Cuentas!R17,Cuentas!$V$6:$V$1001,0),3))</f>
        <v/>
      </c>
      <c r="H18" s="26" t="str">
        <f>IF(ISNA(INDEX(Cuentas!$B$6:$T$1001,MATCH(Cuentas!R17,Cuentas!$V$6:$V$1001,0),4))=TRUE,"",INDEX(Cuentas!$B$6:$T$1001,MATCH(Cuentas!R17,Cuentas!$V$6:$V$1001,0),4))</f>
        <v/>
      </c>
      <c r="J18" s="24" t="str">
        <f>IF(ISNA(INDEX(Cuentas!$B$6:$T$1001,MATCH(Cuentas!R17,Cuentas!$X$6:$X$1001,0),1))=TRUE,"",INDEX(Cuentas!$B$6:$T$1001,MATCH(Cuentas!R17,Cuentas!$X$6:$X$1001,0),1))</f>
        <v/>
      </c>
      <c r="K18" s="25" t="str">
        <f>IF(ISNA(INDEX(Cuentas!$B$6:$T$1001,MATCH(Cuentas!R17,Cuentas!$X$6:$X$1001,0),3))=TRUE,"",INDEX(Cuentas!$B$6:$T$1001,MATCH(Cuentas!R17,Cuentas!$X$6:$X$1001,0),3))</f>
        <v/>
      </c>
      <c r="L18" s="26" t="str">
        <f>IF(ISNA(INDEX(Cuentas!$B$6:$T$1001,MATCH(Cuentas!R17,Cuentas!$X$6:$X$1001,0),4))=TRUE,"",INDEX(Cuentas!$B$6:$T$1001,MATCH(Cuentas!R17,Cuentas!$X$6:$X$1001,0),4))</f>
        <v/>
      </c>
    </row>
    <row r="19" spans="2:12" ht="23.1" customHeight="1">
      <c r="B19" s="24" t="str">
        <f>IF(ISNA(INDEX(Cuentas!$B$6:$T$1001,MATCH(Cuentas!R18,Cuentas!$T$6:$T$1001,0),1))=TRUE,"",INDEX(Cuentas!$B$6:$T$1001,MATCH(Cuentas!R18,Cuentas!$T$6:$T$1001,0),1))</f>
        <v/>
      </c>
      <c r="C19" s="25" t="str">
        <f>IF(ISNA(INDEX(Cuentas!$B$6:$T$1001,MATCH(Cuentas!R18,Cuentas!$T$6:$T$1001,0),3))=TRUE,"",INDEX(Cuentas!$B$6:$T$1001,MATCH(Cuentas!R18,Cuentas!$T$6:$T$1001,0),3))</f>
        <v/>
      </c>
      <c r="D19" s="26" t="str">
        <f>IF(ISNA(INDEX(Cuentas!$B$6:$T$1001,MATCH(Cuentas!R18,Cuentas!$T$6:$T$1001,0),4))=TRUE,"",INDEX(Cuentas!$B$6:$T$1001,MATCH(Cuentas!R18,Cuentas!$T$6:$T$1001,0),4))</f>
        <v/>
      </c>
      <c r="F19" s="24" t="str">
        <f>IF(ISNA(INDEX(Cuentas!$B$6:$T$1001,MATCH(Cuentas!R18,Cuentas!$V$6:$V$1001,0),1))=TRUE,"",INDEX(Cuentas!$B$6:$T$1001,MATCH(Cuentas!R18,Cuentas!$V$6:$V$1001,0),1))</f>
        <v/>
      </c>
      <c r="G19" s="25" t="str">
        <f>IF(ISNA(INDEX(Cuentas!$B$6:$T$1001,MATCH(Cuentas!R18,Cuentas!$V$6:$V$1001,0),3))=TRUE,"",INDEX(Cuentas!$B$6:$T$1001,MATCH(Cuentas!R18,Cuentas!$V$6:$V$1001,0),3))</f>
        <v/>
      </c>
      <c r="H19" s="26" t="str">
        <f>IF(ISNA(INDEX(Cuentas!$B$6:$T$1001,MATCH(Cuentas!R18,Cuentas!$V$6:$V$1001,0),4))=TRUE,"",INDEX(Cuentas!$B$6:$T$1001,MATCH(Cuentas!R18,Cuentas!$V$6:$V$1001,0),4))</f>
        <v/>
      </c>
      <c r="J19" s="24" t="str">
        <f>IF(ISNA(INDEX(Cuentas!$B$6:$T$1001,MATCH(Cuentas!R18,Cuentas!$X$6:$X$1001,0),1))=TRUE,"",INDEX(Cuentas!$B$6:$T$1001,MATCH(Cuentas!R18,Cuentas!$X$6:$X$1001,0),1))</f>
        <v/>
      </c>
      <c r="K19" s="25" t="str">
        <f>IF(ISNA(INDEX(Cuentas!$B$6:$T$1001,MATCH(Cuentas!R18,Cuentas!$X$6:$X$1001,0),3))=TRUE,"",INDEX(Cuentas!$B$6:$T$1001,MATCH(Cuentas!R18,Cuentas!$X$6:$X$1001,0),3))</f>
        <v/>
      </c>
      <c r="L19" s="26" t="str">
        <f>IF(ISNA(INDEX(Cuentas!$B$6:$T$1001,MATCH(Cuentas!R18,Cuentas!$X$6:$X$1001,0),4))=TRUE,"",INDEX(Cuentas!$B$6:$T$1001,MATCH(Cuentas!R18,Cuentas!$X$6:$X$1001,0),4))</f>
        <v/>
      </c>
    </row>
    <row r="20" spans="2:12" ht="23.1" customHeight="1">
      <c r="B20" s="24" t="str">
        <f>IF(ISNA(INDEX(Cuentas!$B$6:$T$1001,MATCH(Cuentas!R19,Cuentas!$T$6:$T$1001,0),1))=TRUE,"",INDEX(Cuentas!$B$6:$T$1001,MATCH(Cuentas!R19,Cuentas!$T$6:$T$1001,0),1))</f>
        <v/>
      </c>
      <c r="C20" s="25" t="str">
        <f>IF(ISNA(INDEX(Cuentas!$B$6:$T$1001,MATCH(Cuentas!R19,Cuentas!$T$6:$T$1001,0),3))=TRUE,"",INDEX(Cuentas!$B$6:$T$1001,MATCH(Cuentas!R19,Cuentas!$T$6:$T$1001,0),3))</f>
        <v/>
      </c>
      <c r="D20" s="26" t="str">
        <f>IF(ISNA(INDEX(Cuentas!$B$6:$T$1001,MATCH(Cuentas!R19,Cuentas!$T$6:$T$1001,0),4))=TRUE,"",INDEX(Cuentas!$B$6:$T$1001,MATCH(Cuentas!R19,Cuentas!$T$6:$T$1001,0),4))</f>
        <v/>
      </c>
      <c r="F20" s="24" t="str">
        <f>IF(ISNA(INDEX(Cuentas!$B$6:$T$1001,MATCH(Cuentas!R19,Cuentas!$V$6:$V$1001,0),1))=TRUE,"",INDEX(Cuentas!$B$6:$T$1001,MATCH(Cuentas!R19,Cuentas!$V$6:$V$1001,0),1))</f>
        <v/>
      </c>
      <c r="G20" s="25" t="str">
        <f>IF(ISNA(INDEX(Cuentas!$B$6:$T$1001,MATCH(Cuentas!R19,Cuentas!$V$6:$V$1001,0),3))=TRUE,"",INDEX(Cuentas!$B$6:$T$1001,MATCH(Cuentas!R19,Cuentas!$V$6:$V$1001,0),3))</f>
        <v/>
      </c>
      <c r="H20" s="26" t="str">
        <f>IF(ISNA(INDEX(Cuentas!$B$6:$T$1001,MATCH(Cuentas!R19,Cuentas!$V$6:$V$1001,0),4))=TRUE,"",INDEX(Cuentas!$B$6:$T$1001,MATCH(Cuentas!R19,Cuentas!$V$6:$V$1001,0),4))</f>
        <v/>
      </c>
      <c r="J20" s="24" t="str">
        <f>IF(ISNA(INDEX(Cuentas!$B$6:$T$1001,MATCH(Cuentas!R19,Cuentas!$X$6:$X$1001,0),1))=TRUE,"",INDEX(Cuentas!$B$6:$T$1001,MATCH(Cuentas!R19,Cuentas!$X$6:$X$1001,0),1))</f>
        <v/>
      </c>
      <c r="K20" s="25" t="str">
        <f>IF(ISNA(INDEX(Cuentas!$B$6:$T$1001,MATCH(Cuentas!R19,Cuentas!$X$6:$X$1001,0),3))=TRUE,"",INDEX(Cuentas!$B$6:$T$1001,MATCH(Cuentas!R19,Cuentas!$X$6:$X$1001,0),3))</f>
        <v/>
      </c>
      <c r="L20" s="26" t="str">
        <f>IF(ISNA(INDEX(Cuentas!$B$6:$T$1001,MATCH(Cuentas!R19,Cuentas!$X$6:$X$1001,0),4))=TRUE,"",INDEX(Cuentas!$B$6:$T$1001,MATCH(Cuentas!R19,Cuentas!$X$6:$X$1001,0),4))</f>
        <v/>
      </c>
    </row>
    <row r="21" spans="2:12" ht="23.1" customHeight="1">
      <c r="B21" s="24" t="str">
        <f>IF(ISNA(INDEX(Cuentas!$B$6:$T$1001,MATCH(Cuentas!R20,Cuentas!$T$6:$T$1001,0),1))=TRUE,"",INDEX(Cuentas!$B$6:$T$1001,MATCH(Cuentas!R20,Cuentas!$T$6:$T$1001,0),1))</f>
        <v/>
      </c>
      <c r="C21" s="25" t="str">
        <f>IF(ISNA(INDEX(Cuentas!$B$6:$T$1001,MATCH(Cuentas!R20,Cuentas!$T$6:$T$1001,0),3))=TRUE,"",INDEX(Cuentas!$B$6:$T$1001,MATCH(Cuentas!R20,Cuentas!$T$6:$T$1001,0),3))</f>
        <v/>
      </c>
      <c r="D21" s="26" t="str">
        <f>IF(ISNA(INDEX(Cuentas!$B$6:$T$1001,MATCH(Cuentas!R20,Cuentas!$T$6:$T$1001,0),4))=TRUE,"",INDEX(Cuentas!$B$6:$T$1001,MATCH(Cuentas!R20,Cuentas!$T$6:$T$1001,0),4))</f>
        <v/>
      </c>
      <c r="F21" s="24" t="str">
        <f>IF(ISNA(INDEX(Cuentas!$B$6:$T$1001,MATCH(Cuentas!R20,Cuentas!$V$6:$V$1001,0),1))=TRUE,"",INDEX(Cuentas!$B$6:$T$1001,MATCH(Cuentas!R20,Cuentas!$V$6:$V$1001,0),1))</f>
        <v/>
      </c>
      <c r="G21" s="25" t="str">
        <f>IF(ISNA(INDEX(Cuentas!$B$6:$T$1001,MATCH(Cuentas!R20,Cuentas!$V$6:$V$1001,0),3))=TRUE,"",INDEX(Cuentas!$B$6:$T$1001,MATCH(Cuentas!R20,Cuentas!$V$6:$V$1001,0),3))</f>
        <v/>
      </c>
      <c r="H21" s="26" t="str">
        <f>IF(ISNA(INDEX(Cuentas!$B$6:$T$1001,MATCH(Cuentas!R20,Cuentas!$V$6:$V$1001,0),4))=TRUE,"",INDEX(Cuentas!$B$6:$T$1001,MATCH(Cuentas!R20,Cuentas!$V$6:$V$1001,0),4))</f>
        <v/>
      </c>
      <c r="J21" s="24" t="str">
        <f>IF(ISNA(INDEX(Cuentas!$B$6:$T$1001,MATCH(Cuentas!R20,Cuentas!$X$6:$X$1001,0),1))=TRUE,"",INDEX(Cuentas!$B$6:$T$1001,MATCH(Cuentas!R20,Cuentas!$X$6:$X$1001,0),1))</f>
        <v/>
      </c>
      <c r="K21" s="25" t="str">
        <f>IF(ISNA(INDEX(Cuentas!$B$6:$T$1001,MATCH(Cuentas!R20,Cuentas!$X$6:$X$1001,0),3))=TRUE,"",INDEX(Cuentas!$B$6:$T$1001,MATCH(Cuentas!R20,Cuentas!$X$6:$X$1001,0),3))</f>
        <v/>
      </c>
      <c r="L21" s="26" t="str">
        <f>IF(ISNA(INDEX(Cuentas!$B$6:$T$1001,MATCH(Cuentas!R20,Cuentas!$X$6:$X$1001,0),4))=TRUE,"",INDEX(Cuentas!$B$6:$T$1001,MATCH(Cuentas!R20,Cuentas!$X$6:$X$1001,0),4))</f>
        <v/>
      </c>
    </row>
    <row r="22" spans="2:12" ht="23.1" customHeight="1">
      <c r="B22" s="24" t="str">
        <f>IF(ISNA(INDEX(Cuentas!$B$6:$T$1001,MATCH(Cuentas!R21,Cuentas!$T$6:$T$1001,0),1))=TRUE,"",INDEX(Cuentas!$B$6:$T$1001,MATCH(Cuentas!R21,Cuentas!$T$6:$T$1001,0),1))</f>
        <v/>
      </c>
      <c r="C22" s="25" t="str">
        <f>IF(ISNA(INDEX(Cuentas!$B$6:$T$1001,MATCH(Cuentas!R21,Cuentas!$T$6:$T$1001,0),3))=TRUE,"",INDEX(Cuentas!$B$6:$T$1001,MATCH(Cuentas!R21,Cuentas!$T$6:$T$1001,0),3))</f>
        <v/>
      </c>
      <c r="D22" s="26" t="str">
        <f>IF(ISNA(INDEX(Cuentas!$B$6:$T$1001,MATCH(Cuentas!R21,Cuentas!$T$6:$T$1001,0),4))=TRUE,"",INDEX(Cuentas!$B$6:$T$1001,MATCH(Cuentas!R21,Cuentas!$T$6:$T$1001,0),4))</f>
        <v/>
      </c>
      <c r="F22" s="24" t="str">
        <f>IF(ISNA(INDEX(Cuentas!$B$6:$T$1001,MATCH(Cuentas!R21,Cuentas!$V$6:$V$1001,0),1))=TRUE,"",INDEX(Cuentas!$B$6:$T$1001,MATCH(Cuentas!R21,Cuentas!$V$6:$V$1001,0),1))</f>
        <v/>
      </c>
      <c r="G22" s="25" t="str">
        <f>IF(ISNA(INDEX(Cuentas!$B$6:$T$1001,MATCH(Cuentas!R21,Cuentas!$V$6:$V$1001,0),3))=TRUE,"",INDEX(Cuentas!$B$6:$T$1001,MATCH(Cuentas!R21,Cuentas!$V$6:$V$1001,0),3))</f>
        <v/>
      </c>
      <c r="H22" s="26" t="str">
        <f>IF(ISNA(INDEX(Cuentas!$B$6:$T$1001,MATCH(Cuentas!R21,Cuentas!$V$6:$V$1001,0),4))=TRUE,"",INDEX(Cuentas!$B$6:$T$1001,MATCH(Cuentas!R21,Cuentas!$V$6:$V$1001,0),4))</f>
        <v/>
      </c>
      <c r="J22" s="24" t="str">
        <f>IF(ISNA(INDEX(Cuentas!$B$6:$T$1001,MATCH(Cuentas!R21,Cuentas!$X$6:$X$1001,0),1))=TRUE,"",INDEX(Cuentas!$B$6:$T$1001,MATCH(Cuentas!R21,Cuentas!$X$6:$X$1001,0),1))</f>
        <v/>
      </c>
      <c r="K22" s="25" t="str">
        <f>IF(ISNA(INDEX(Cuentas!$B$6:$T$1001,MATCH(Cuentas!R21,Cuentas!$X$6:$X$1001,0),3))=TRUE,"",INDEX(Cuentas!$B$6:$T$1001,MATCH(Cuentas!R21,Cuentas!$X$6:$X$1001,0),3))</f>
        <v/>
      </c>
      <c r="L22" s="26" t="str">
        <f>IF(ISNA(INDEX(Cuentas!$B$6:$T$1001,MATCH(Cuentas!R21,Cuentas!$X$6:$X$1001,0),4))=TRUE,"",INDEX(Cuentas!$B$6:$T$1001,MATCH(Cuentas!R21,Cuentas!$X$6:$X$1001,0),4))</f>
        <v/>
      </c>
    </row>
    <row r="23" spans="2:12" ht="23.1" customHeight="1">
      <c r="B23" s="24" t="str">
        <f>IF(ISNA(INDEX(Cuentas!$B$6:$T$1001,MATCH(Cuentas!R22,Cuentas!$T$6:$T$1001,0),1))=TRUE,"",INDEX(Cuentas!$B$6:$T$1001,MATCH(Cuentas!R22,Cuentas!$T$6:$T$1001,0),1))</f>
        <v/>
      </c>
      <c r="C23" s="25" t="str">
        <f>IF(ISNA(INDEX(Cuentas!$B$6:$T$1001,MATCH(Cuentas!R22,Cuentas!$T$6:$T$1001,0),3))=TRUE,"",INDEX(Cuentas!$B$6:$T$1001,MATCH(Cuentas!R22,Cuentas!$T$6:$T$1001,0),3))</f>
        <v/>
      </c>
      <c r="D23" s="26" t="str">
        <f>IF(ISNA(INDEX(Cuentas!$B$6:$T$1001,MATCH(Cuentas!R22,Cuentas!$T$6:$T$1001,0),4))=TRUE,"",INDEX(Cuentas!$B$6:$T$1001,MATCH(Cuentas!R22,Cuentas!$T$6:$T$1001,0),4))</f>
        <v/>
      </c>
      <c r="F23" s="24" t="str">
        <f>IF(ISNA(INDEX(Cuentas!$B$6:$T$1001,MATCH(Cuentas!R22,Cuentas!$V$6:$V$1001,0),1))=TRUE,"",INDEX(Cuentas!$B$6:$T$1001,MATCH(Cuentas!R22,Cuentas!$V$6:$V$1001,0),1))</f>
        <v/>
      </c>
      <c r="G23" s="25" t="str">
        <f>IF(ISNA(INDEX(Cuentas!$B$6:$T$1001,MATCH(Cuentas!R22,Cuentas!$V$6:$V$1001,0),3))=TRUE,"",INDEX(Cuentas!$B$6:$T$1001,MATCH(Cuentas!R22,Cuentas!$V$6:$V$1001,0),3))</f>
        <v/>
      </c>
      <c r="H23" s="26" t="str">
        <f>IF(ISNA(INDEX(Cuentas!$B$6:$T$1001,MATCH(Cuentas!R22,Cuentas!$V$6:$V$1001,0),4))=TRUE,"",INDEX(Cuentas!$B$6:$T$1001,MATCH(Cuentas!R22,Cuentas!$V$6:$V$1001,0),4))</f>
        <v/>
      </c>
      <c r="J23" s="24" t="str">
        <f>IF(ISNA(INDEX(Cuentas!$B$6:$T$1001,MATCH(Cuentas!R22,Cuentas!$X$6:$X$1001,0),1))=TRUE,"",INDEX(Cuentas!$B$6:$T$1001,MATCH(Cuentas!R22,Cuentas!$X$6:$X$1001,0),1))</f>
        <v/>
      </c>
      <c r="K23" s="25" t="str">
        <f>IF(ISNA(INDEX(Cuentas!$B$6:$T$1001,MATCH(Cuentas!R22,Cuentas!$X$6:$X$1001,0),3))=TRUE,"",INDEX(Cuentas!$B$6:$T$1001,MATCH(Cuentas!R22,Cuentas!$X$6:$X$1001,0),3))</f>
        <v/>
      </c>
      <c r="L23" s="26" t="str">
        <f>IF(ISNA(INDEX(Cuentas!$B$6:$T$1001,MATCH(Cuentas!R22,Cuentas!$X$6:$X$1001,0),4))=TRUE,"",INDEX(Cuentas!$B$6:$T$1001,MATCH(Cuentas!R22,Cuentas!$X$6:$X$1001,0),4))</f>
        <v/>
      </c>
    </row>
    <row r="24" spans="2:12" ht="23.1" customHeight="1">
      <c r="B24" s="24" t="str">
        <f>IF(ISNA(INDEX(Cuentas!$B$6:$T$1001,MATCH(Cuentas!R23,Cuentas!$T$6:$T$1001,0),1))=TRUE,"",INDEX(Cuentas!$B$6:$T$1001,MATCH(Cuentas!R23,Cuentas!$T$6:$T$1001,0),1))</f>
        <v/>
      </c>
      <c r="C24" s="25" t="str">
        <f>IF(ISNA(INDEX(Cuentas!$B$6:$T$1001,MATCH(Cuentas!R23,Cuentas!$T$6:$T$1001,0),3))=TRUE,"",INDEX(Cuentas!$B$6:$T$1001,MATCH(Cuentas!R23,Cuentas!$T$6:$T$1001,0),3))</f>
        <v/>
      </c>
      <c r="D24" s="26" t="str">
        <f>IF(ISNA(INDEX(Cuentas!$B$6:$T$1001,MATCH(Cuentas!R23,Cuentas!$T$6:$T$1001,0),4))=TRUE,"",INDEX(Cuentas!$B$6:$T$1001,MATCH(Cuentas!R23,Cuentas!$T$6:$T$1001,0),4))</f>
        <v/>
      </c>
      <c r="F24" s="24" t="str">
        <f>IF(ISNA(INDEX(Cuentas!$B$6:$T$1001,MATCH(Cuentas!R23,Cuentas!$V$6:$V$1001,0),1))=TRUE,"",INDEX(Cuentas!$B$6:$T$1001,MATCH(Cuentas!R23,Cuentas!$V$6:$V$1001,0),1))</f>
        <v/>
      </c>
      <c r="G24" s="25" t="str">
        <f>IF(ISNA(INDEX(Cuentas!$B$6:$T$1001,MATCH(Cuentas!R23,Cuentas!$V$6:$V$1001,0),3))=TRUE,"",INDEX(Cuentas!$B$6:$T$1001,MATCH(Cuentas!R23,Cuentas!$V$6:$V$1001,0),3))</f>
        <v/>
      </c>
      <c r="H24" s="26" t="str">
        <f>IF(ISNA(INDEX(Cuentas!$B$6:$T$1001,MATCH(Cuentas!R23,Cuentas!$V$6:$V$1001,0),4))=TRUE,"",INDEX(Cuentas!$B$6:$T$1001,MATCH(Cuentas!R23,Cuentas!$V$6:$V$1001,0),4))</f>
        <v/>
      </c>
      <c r="J24" s="24" t="str">
        <f>IF(ISNA(INDEX(Cuentas!$B$6:$T$1001,MATCH(Cuentas!R23,Cuentas!$X$6:$X$1001,0),1))=TRUE,"",INDEX(Cuentas!$B$6:$T$1001,MATCH(Cuentas!R23,Cuentas!$X$6:$X$1001,0),1))</f>
        <v/>
      </c>
      <c r="K24" s="25" t="str">
        <f>IF(ISNA(INDEX(Cuentas!$B$6:$T$1001,MATCH(Cuentas!R23,Cuentas!$X$6:$X$1001,0),3))=TRUE,"",INDEX(Cuentas!$B$6:$T$1001,MATCH(Cuentas!R23,Cuentas!$X$6:$X$1001,0),3))</f>
        <v/>
      </c>
      <c r="L24" s="26" t="str">
        <f>IF(ISNA(INDEX(Cuentas!$B$6:$T$1001,MATCH(Cuentas!R23,Cuentas!$X$6:$X$1001,0),4))=TRUE,"",INDEX(Cuentas!$B$6:$T$1001,MATCH(Cuentas!R23,Cuentas!$X$6:$X$1001,0),4))</f>
        <v/>
      </c>
    </row>
    <row r="25" spans="2:12" ht="23.1" customHeight="1">
      <c r="B25" s="24" t="str">
        <f>IF(ISNA(INDEX(Cuentas!$B$6:$T$1001,MATCH(Cuentas!R24,Cuentas!$T$6:$T$1001,0),1))=TRUE,"",INDEX(Cuentas!$B$6:$T$1001,MATCH(Cuentas!R24,Cuentas!$T$6:$T$1001,0),1))</f>
        <v/>
      </c>
      <c r="C25" s="25" t="str">
        <f>IF(ISNA(INDEX(Cuentas!$B$6:$T$1001,MATCH(Cuentas!R24,Cuentas!$T$6:$T$1001,0),3))=TRUE,"",INDEX(Cuentas!$B$6:$T$1001,MATCH(Cuentas!R24,Cuentas!$T$6:$T$1001,0),3))</f>
        <v/>
      </c>
      <c r="D25" s="26" t="str">
        <f>IF(ISNA(INDEX(Cuentas!$B$6:$T$1001,MATCH(Cuentas!R24,Cuentas!$T$6:$T$1001,0),4))=TRUE,"",INDEX(Cuentas!$B$6:$T$1001,MATCH(Cuentas!R24,Cuentas!$T$6:$T$1001,0),4))</f>
        <v/>
      </c>
      <c r="F25" s="24" t="str">
        <f>IF(ISNA(INDEX(Cuentas!$B$6:$T$1001,MATCH(Cuentas!R24,Cuentas!$V$6:$V$1001,0),1))=TRUE,"",INDEX(Cuentas!$B$6:$T$1001,MATCH(Cuentas!R24,Cuentas!$V$6:$V$1001,0),1))</f>
        <v/>
      </c>
      <c r="G25" s="25" t="str">
        <f>IF(ISNA(INDEX(Cuentas!$B$6:$T$1001,MATCH(Cuentas!R24,Cuentas!$V$6:$V$1001,0),3))=TRUE,"",INDEX(Cuentas!$B$6:$T$1001,MATCH(Cuentas!R24,Cuentas!$V$6:$V$1001,0),3))</f>
        <v/>
      </c>
      <c r="H25" s="26" t="str">
        <f>IF(ISNA(INDEX(Cuentas!$B$6:$T$1001,MATCH(Cuentas!R24,Cuentas!$V$6:$V$1001,0),4))=TRUE,"",INDEX(Cuentas!$B$6:$T$1001,MATCH(Cuentas!R24,Cuentas!$V$6:$V$1001,0),4))</f>
        <v/>
      </c>
      <c r="J25" s="24" t="str">
        <f>IF(ISNA(INDEX(Cuentas!$B$6:$T$1001,MATCH(Cuentas!R24,Cuentas!$X$6:$X$1001,0),1))=TRUE,"",INDEX(Cuentas!$B$6:$T$1001,MATCH(Cuentas!R24,Cuentas!$X$6:$X$1001,0),1))</f>
        <v/>
      </c>
      <c r="K25" s="25" t="str">
        <f>IF(ISNA(INDEX(Cuentas!$B$6:$T$1001,MATCH(Cuentas!R24,Cuentas!$X$6:$X$1001,0),3))=TRUE,"",INDEX(Cuentas!$B$6:$T$1001,MATCH(Cuentas!R24,Cuentas!$X$6:$X$1001,0),3))</f>
        <v/>
      </c>
      <c r="L25" s="26" t="str">
        <f>IF(ISNA(INDEX(Cuentas!$B$6:$T$1001,MATCH(Cuentas!R24,Cuentas!$X$6:$X$1001,0),4))=TRUE,"",INDEX(Cuentas!$B$6:$T$1001,MATCH(Cuentas!R24,Cuentas!$X$6:$X$1001,0),4))</f>
        <v/>
      </c>
    </row>
    <row r="26" spans="2:12" ht="23.1" customHeight="1">
      <c r="B26" s="24" t="str">
        <f>IF(ISNA(INDEX(Cuentas!$B$6:$T$1001,MATCH(Cuentas!R25,Cuentas!$T$6:$T$1001,0),1))=TRUE,"",INDEX(Cuentas!$B$6:$T$1001,MATCH(Cuentas!R25,Cuentas!$T$6:$T$1001,0),1))</f>
        <v/>
      </c>
      <c r="C26" s="25" t="str">
        <f>IF(ISNA(INDEX(Cuentas!$B$6:$T$1001,MATCH(Cuentas!R25,Cuentas!$T$6:$T$1001,0),3))=TRUE,"",INDEX(Cuentas!$B$6:$T$1001,MATCH(Cuentas!R25,Cuentas!$T$6:$T$1001,0),3))</f>
        <v/>
      </c>
      <c r="D26" s="26" t="str">
        <f>IF(ISNA(INDEX(Cuentas!$B$6:$T$1001,MATCH(Cuentas!R25,Cuentas!$T$6:$T$1001,0),4))=TRUE,"",INDEX(Cuentas!$B$6:$T$1001,MATCH(Cuentas!R25,Cuentas!$T$6:$T$1001,0),4))</f>
        <v/>
      </c>
      <c r="F26" s="24" t="str">
        <f>IF(ISNA(INDEX(Cuentas!$B$6:$T$1001,MATCH(Cuentas!R25,Cuentas!$V$6:$V$1001,0),1))=TRUE,"",INDEX(Cuentas!$B$6:$T$1001,MATCH(Cuentas!R25,Cuentas!$V$6:$V$1001,0),1))</f>
        <v/>
      </c>
      <c r="G26" s="25" t="str">
        <f>IF(ISNA(INDEX(Cuentas!$B$6:$T$1001,MATCH(Cuentas!R25,Cuentas!$V$6:$V$1001,0),3))=TRUE,"",INDEX(Cuentas!$B$6:$T$1001,MATCH(Cuentas!R25,Cuentas!$V$6:$V$1001,0),3))</f>
        <v/>
      </c>
      <c r="H26" s="26" t="str">
        <f>IF(ISNA(INDEX(Cuentas!$B$6:$T$1001,MATCH(Cuentas!R25,Cuentas!$V$6:$V$1001,0),4))=TRUE,"",INDEX(Cuentas!$B$6:$T$1001,MATCH(Cuentas!R25,Cuentas!$V$6:$V$1001,0),4))</f>
        <v/>
      </c>
      <c r="J26" s="24" t="str">
        <f>IF(ISNA(INDEX(Cuentas!$B$6:$T$1001,MATCH(Cuentas!R25,Cuentas!$X$6:$X$1001,0),1))=TRUE,"",INDEX(Cuentas!$B$6:$T$1001,MATCH(Cuentas!R25,Cuentas!$X$6:$X$1001,0),1))</f>
        <v/>
      </c>
      <c r="K26" s="25" t="str">
        <f>IF(ISNA(INDEX(Cuentas!$B$6:$T$1001,MATCH(Cuentas!R25,Cuentas!$X$6:$X$1001,0),3))=TRUE,"",INDEX(Cuentas!$B$6:$T$1001,MATCH(Cuentas!R25,Cuentas!$X$6:$X$1001,0),3))</f>
        <v/>
      </c>
      <c r="L26" s="26" t="str">
        <f>IF(ISNA(INDEX(Cuentas!$B$6:$T$1001,MATCH(Cuentas!R25,Cuentas!$X$6:$X$1001,0),4))=TRUE,"",INDEX(Cuentas!$B$6:$T$1001,MATCH(Cuentas!R25,Cuentas!$X$6:$X$1001,0),4))</f>
        <v/>
      </c>
    </row>
    <row r="27" spans="2:12" ht="23.1" customHeight="1">
      <c r="B27" s="24" t="str">
        <f>IF(ISNA(INDEX(Cuentas!$B$6:$T$1001,MATCH(Cuentas!R26,Cuentas!$T$6:$T$1001,0),1))=TRUE,"",INDEX(Cuentas!$B$6:$T$1001,MATCH(Cuentas!R26,Cuentas!$T$6:$T$1001,0),1))</f>
        <v/>
      </c>
      <c r="C27" s="25" t="str">
        <f>IF(ISNA(INDEX(Cuentas!$B$6:$T$1001,MATCH(Cuentas!R26,Cuentas!$T$6:$T$1001,0),3))=TRUE,"",INDEX(Cuentas!$B$6:$T$1001,MATCH(Cuentas!R26,Cuentas!$T$6:$T$1001,0),3))</f>
        <v/>
      </c>
      <c r="D27" s="26" t="str">
        <f>IF(ISNA(INDEX(Cuentas!$B$6:$T$1001,MATCH(Cuentas!R26,Cuentas!$T$6:$T$1001,0),4))=TRUE,"",INDEX(Cuentas!$B$6:$T$1001,MATCH(Cuentas!R26,Cuentas!$T$6:$T$1001,0),4))</f>
        <v/>
      </c>
      <c r="F27" s="24" t="str">
        <f>IF(ISNA(INDEX(Cuentas!$B$6:$T$1001,MATCH(Cuentas!R26,Cuentas!$V$6:$V$1001,0),1))=TRUE,"",INDEX(Cuentas!$B$6:$T$1001,MATCH(Cuentas!R26,Cuentas!$V$6:$V$1001,0),1))</f>
        <v/>
      </c>
      <c r="G27" s="25" t="str">
        <f>IF(ISNA(INDEX(Cuentas!$B$6:$T$1001,MATCH(Cuentas!R26,Cuentas!$V$6:$V$1001,0),3))=TRUE,"",INDEX(Cuentas!$B$6:$T$1001,MATCH(Cuentas!R26,Cuentas!$V$6:$V$1001,0),3))</f>
        <v/>
      </c>
      <c r="H27" s="26" t="str">
        <f>IF(ISNA(INDEX(Cuentas!$B$6:$T$1001,MATCH(Cuentas!R26,Cuentas!$V$6:$V$1001,0),4))=TRUE,"",INDEX(Cuentas!$B$6:$T$1001,MATCH(Cuentas!R26,Cuentas!$V$6:$V$1001,0),4))</f>
        <v/>
      </c>
      <c r="J27" s="24" t="str">
        <f>IF(ISNA(INDEX(Cuentas!$B$6:$T$1001,MATCH(Cuentas!R26,Cuentas!$X$6:$X$1001,0),1))=TRUE,"",INDEX(Cuentas!$B$6:$T$1001,MATCH(Cuentas!R26,Cuentas!$X$6:$X$1001,0),1))</f>
        <v/>
      </c>
      <c r="K27" s="25" t="str">
        <f>IF(ISNA(INDEX(Cuentas!$B$6:$T$1001,MATCH(Cuentas!R26,Cuentas!$X$6:$X$1001,0),3))=TRUE,"",INDEX(Cuentas!$B$6:$T$1001,MATCH(Cuentas!R26,Cuentas!$X$6:$X$1001,0),3))</f>
        <v/>
      </c>
      <c r="L27" s="26" t="str">
        <f>IF(ISNA(INDEX(Cuentas!$B$6:$T$1001,MATCH(Cuentas!R26,Cuentas!$X$6:$X$1001,0),4))=TRUE,"",INDEX(Cuentas!$B$6:$T$1001,MATCH(Cuentas!R26,Cuentas!$X$6:$X$1001,0),4))</f>
        <v/>
      </c>
    </row>
    <row r="28" spans="2:12" ht="23.1" customHeight="1">
      <c r="B28" s="24" t="str">
        <f>IF(ISNA(INDEX(Cuentas!$B$6:$T$1001,MATCH(Cuentas!R27,Cuentas!$T$6:$T$1001,0),1))=TRUE,"",INDEX(Cuentas!$B$6:$T$1001,MATCH(Cuentas!R27,Cuentas!$T$6:$T$1001,0),1))</f>
        <v/>
      </c>
      <c r="C28" s="25" t="str">
        <f>IF(ISNA(INDEX(Cuentas!$B$6:$T$1001,MATCH(Cuentas!R27,Cuentas!$T$6:$T$1001,0),3))=TRUE,"",INDEX(Cuentas!$B$6:$T$1001,MATCH(Cuentas!R27,Cuentas!$T$6:$T$1001,0),3))</f>
        <v/>
      </c>
      <c r="D28" s="26" t="str">
        <f>IF(ISNA(INDEX(Cuentas!$B$6:$T$1001,MATCH(Cuentas!R27,Cuentas!$T$6:$T$1001,0),4))=TRUE,"",INDEX(Cuentas!$B$6:$T$1001,MATCH(Cuentas!R27,Cuentas!$T$6:$T$1001,0),4))</f>
        <v/>
      </c>
      <c r="F28" s="24" t="str">
        <f>IF(ISNA(INDEX(Cuentas!$B$6:$T$1001,MATCH(Cuentas!R27,Cuentas!$V$6:$V$1001,0),1))=TRUE,"",INDEX(Cuentas!$B$6:$T$1001,MATCH(Cuentas!R27,Cuentas!$V$6:$V$1001,0),1))</f>
        <v/>
      </c>
      <c r="G28" s="25" t="str">
        <f>IF(ISNA(INDEX(Cuentas!$B$6:$T$1001,MATCH(Cuentas!R27,Cuentas!$V$6:$V$1001,0),3))=TRUE,"",INDEX(Cuentas!$B$6:$T$1001,MATCH(Cuentas!R27,Cuentas!$V$6:$V$1001,0),3))</f>
        <v/>
      </c>
      <c r="H28" s="26" t="str">
        <f>IF(ISNA(INDEX(Cuentas!$B$6:$T$1001,MATCH(Cuentas!R27,Cuentas!$V$6:$V$1001,0),4))=TRUE,"",INDEX(Cuentas!$B$6:$T$1001,MATCH(Cuentas!R27,Cuentas!$V$6:$V$1001,0),4))</f>
        <v/>
      </c>
      <c r="J28" s="24" t="str">
        <f>IF(ISNA(INDEX(Cuentas!$B$6:$T$1001,MATCH(Cuentas!R27,Cuentas!$X$6:$X$1001,0),1))=TRUE,"",INDEX(Cuentas!$B$6:$T$1001,MATCH(Cuentas!R27,Cuentas!$X$6:$X$1001,0),1))</f>
        <v/>
      </c>
      <c r="K28" s="25" t="str">
        <f>IF(ISNA(INDEX(Cuentas!$B$6:$T$1001,MATCH(Cuentas!R27,Cuentas!$X$6:$X$1001,0),3))=TRUE,"",INDEX(Cuentas!$B$6:$T$1001,MATCH(Cuentas!R27,Cuentas!$X$6:$X$1001,0),3))</f>
        <v/>
      </c>
      <c r="L28" s="26" t="str">
        <f>IF(ISNA(INDEX(Cuentas!$B$6:$T$1001,MATCH(Cuentas!R27,Cuentas!$X$6:$X$1001,0),4))=TRUE,"",INDEX(Cuentas!$B$6:$T$1001,MATCH(Cuentas!R27,Cuentas!$X$6:$X$1001,0),4))</f>
        <v/>
      </c>
    </row>
    <row r="29" spans="2:12" ht="23.1" customHeight="1">
      <c r="B29" s="24" t="str">
        <f>IF(ISNA(INDEX(Cuentas!$B$6:$T$1001,MATCH(Cuentas!R28,Cuentas!$T$6:$T$1001,0),1))=TRUE,"",INDEX(Cuentas!$B$6:$T$1001,MATCH(Cuentas!R28,Cuentas!$T$6:$T$1001,0),1))</f>
        <v/>
      </c>
      <c r="C29" s="25" t="str">
        <f>IF(ISNA(INDEX(Cuentas!$B$6:$T$1001,MATCH(Cuentas!R28,Cuentas!$T$6:$T$1001,0),3))=TRUE,"",INDEX(Cuentas!$B$6:$T$1001,MATCH(Cuentas!R28,Cuentas!$T$6:$T$1001,0),3))</f>
        <v/>
      </c>
      <c r="D29" s="26" t="str">
        <f>IF(ISNA(INDEX(Cuentas!$B$6:$T$1001,MATCH(Cuentas!R28,Cuentas!$T$6:$T$1001,0),4))=TRUE,"",INDEX(Cuentas!$B$6:$T$1001,MATCH(Cuentas!R28,Cuentas!$T$6:$T$1001,0),4))</f>
        <v/>
      </c>
      <c r="F29" s="24" t="str">
        <f>IF(ISNA(INDEX(Cuentas!$B$6:$T$1001,MATCH(Cuentas!R28,Cuentas!$V$6:$V$1001,0),1))=TRUE,"",INDEX(Cuentas!$B$6:$T$1001,MATCH(Cuentas!R28,Cuentas!$V$6:$V$1001,0),1))</f>
        <v/>
      </c>
      <c r="G29" s="25" t="str">
        <f>IF(ISNA(INDEX(Cuentas!$B$6:$T$1001,MATCH(Cuentas!R28,Cuentas!$V$6:$V$1001,0),3))=TRUE,"",INDEX(Cuentas!$B$6:$T$1001,MATCH(Cuentas!R28,Cuentas!$V$6:$V$1001,0),3))</f>
        <v/>
      </c>
      <c r="H29" s="26" t="str">
        <f>IF(ISNA(INDEX(Cuentas!$B$6:$T$1001,MATCH(Cuentas!R28,Cuentas!$V$6:$V$1001,0),4))=TRUE,"",INDEX(Cuentas!$B$6:$T$1001,MATCH(Cuentas!R28,Cuentas!$V$6:$V$1001,0),4))</f>
        <v/>
      </c>
      <c r="J29" s="24" t="str">
        <f>IF(ISNA(INDEX(Cuentas!$B$6:$T$1001,MATCH(Cuentas!R28,Cuentas!$X$6:$X$1001,0),1))=TRUE,"",INDEX(Cuentas!$B$6:$T$1001,MATCH(Cuentas!R28,Cuentas!$X$6:$X$1001,0),1))</f>
        <v/>
      </c>
      <c r="K29" s="25" t="str">
        <f>IF(ISNA(INDEX(Cuentas!$B$6:$T$1001,MATCH(Cuentas!R28,Cuentas!$X$6:$X$1001,0),3))=TRUE,"",INDEX(Cuentas!$B$6:$T$1001,MATCH(Cuentas!R28,Cuentas!$X$6:$X$1001,0),3))</f>
        <v/>
      </c>
      <c r="L29" s="26" t="str">
        <f>IF(ISNA(INDEX(Cuentas!$B$6:$T$1001,MATCH(Cuentas!R28,Cuentas!$X$6:$X$1001,0),4))=TRUE,"",INDEX(Cuentas!$B$6:$T$1001,MATCH(Cuentas!R28,Cuentas!$X$6:$X$1001,0),4))</f>
        <v/>
      </c>
    </row>
    <row r="30" spans="2:12" ht="23.1" customHeight="1">
      <c r="B30" s="24" t="str">
        <f>IF(ISNA(INDEX(Cuentas!$B$6:$T$1001,MATCH(Cuentas!R29,Cuentas!$T$6:$T$1001,0),1))=TRUE,"",INDEX(Cuentas!$B$6:$T$1001,MATCH(Cuentas!R29,Cuentas!$T$6:$T$1001,0),1))</f>
        <v/>
      </c>
      <c r="C30" s="25" t="str">
        <f>IF(ISNA(INDEX(Cuentas!$B$6:$T$1001,MATCH(Cuentas!R29,Cuentas!$T$6:$T$1001,0),3))=TRUE,"",INDEX(Cuentas!$B$6:$T$1001,MATCH(Cuentas!R29,Cuentas!$T$6:$T$1001,0),3))</f>
        <v/>
      </c>
      <c r="D30" s="26" t="str">
        <f>IF(ISNA(INDEX(Cuentas!$B$6:$T$1001,MATCH(Cuentas!R29,Cuentas!$T$6:$T$1001,0),4))=TRUE,"",INDEX(Cuentas!$B$6:$T$1001,MATCH(Cuentas!R29,Cuentas!$T$6:$T$1001,0),4))</f>
        <v/>
      </c>
      <c r="F30" s="24" t="str">
        <f>IF(ISNA(INDEX(Cuentas!$B$6:$T$1001,MATCH(Cuentas!R29,Cuentas!$V$6:$V$1001,0),1))=TRUE,"",INDEX(Cuentas!$B$6:$T$1001,MATCH(Cuentas!R29,Cuentas!$V$6:$V$1001,0),1))</f>
        <v/>
      </c>
      <c r="G30" s="25" t="str">
        <f>IF(ISNA(INDEX(Cuentas!$B$6:$T$1001,MATCH(Cuentas!R29,Cuentas!$V$6:$V$1001,0),3))=TRUE,"",INDEX(Cuentas!$B$6:$T$1001,MATCH(Cuentas!R29,Cuentas!$V$6:$V$1001,0),3))</f>
        <v/>
      </c>
      <c r="H30" s="26" t="str">
        <f>IF(ISNA(INDEX(Cuentas!$B$6:$T$1001,MATCH(Cuentas!R29,Cuentas!$V$6:$V$1001,0),4))=TRUE,"",INDEX(Cuentas!$B$6:$T$1001,MATCH(Cuentas!R29,Cuentas!$V$6:$V$1001,0),4))</f>
        <v/>
      </c>
      <c r="J30" s="24" t="str">
        <f>IF(ISNA(INDEX(Cuentas!$B$6:$T$1001,MATCH(Cuentas!R29,Cuentas!$X$6:$X$1001,0),1))=TRUE,"",INDEX(Cuentas!$B$6:$T$1001,MATCH(Cuentas!R29,Cuentas!$X$6:$X$1001,0),1))</f>
        <v/>
      </c>
      <c r="K30" s="25" t="str">
        <f>IF(ISNA(INDEX(Cuentas!$B$6:$T$1001,MATCH(Cuentas!R29,Cuentas!$X$6:$X$1001,0),3))=TRUE,"",INDEX(Cuentas!$B$6:$T$1001,MATCH(Cuentas!R29,Cuentas!$X$6:$X$1001,0),3))</f>
        <v/>
      </c>
      <c r="L30" s="26" t="str">
        <f>IF(ISNA(INDEX(Cuentas!$B$6:$T$1001,MATCH(Cuentas!R29,Cuentas!$X$6:$X$1001,0),4))=TRUE,"",INDEX(Cuentas!$B$6:$T$1001,MATCH(Cuentas!R29,Cuentas!$X$6:$X$1001,0),4))</f>
        <v/>
      </c>
    </row>
    <row r="31" spans="2:12" ht="23.1" customHeight="1">
      <c r="B31" s="24" t="str">
        <f>IF(ISNA(INDEX(Cuentas!$B$6:$T$1001,MATCH(Cuentas!R30,Cuentas!$T$6:$T$1001,0),1))=TRUE,"",INDEX(Cuentas!$B$6:$T$1001,MATCH(Cuentas!R30,Cuentas!$T$6:$T$1001,0),1))</f>
        <v/>
      </c>
      <c r="C31" s="25" t="str">
        <f>IF(ISNA(INDEX(Cuentas!$B$6:$T$1001,MATCH(Cuentas!R30,Cuentas!$T$6:$T$1001,0),3))=TRUE,"",INDEX(Cuentas!$B$6:$T$1001,MATCH(Cuentas!R30,Cuentas!$T$6:$T$1001,0),3))</f>
        <v/>
      </c>
      <c r="D31" s="26" t="str">
        <f>IF(ISNA(INDEX(Cuentas!$B$6:$T$1001,MATCH(Cuentas!R30,Cuentas!$T$6:$T$1001,0),4))=TRUE,"",INDEX(Cuentas!$B$6:$T$1001,MATCH(Cuentas!R30,Cuentas!$T$6:$T$1001,0),4))</f>
        <v/>
      </c>
      <c r="F31" s="24" t="str">
        <f>IF(ISNA(INDEX(Cuentas!$B$6:$T$1001,MATCH(Cuentas!R30,Cuentas!$V$6:$V$1001,0),1))=TRUE,"",INDEX(Cuentas!$B$6:$T$1001,MATCH(Cuentas!R30,Cuentas!$V$6:$V$1001,0),1))</f>
        <v/>
      </c>
      <c r="G31" s="25" t="str">
        <f>IF(ISNA(INDEX(Cuentas!$B$6:$T$1001,MATCH(Cuentas!R30,Cuentas!$V$6:$V$1001,0),3))=TRUE,"",INDEX(Cuentas!$B$6:$T$1001,MATCH(Cuentas!R30,Cuentas!$V$6:$V$1001,0),3))</f>
        <v/>
      </c>
      <c r="H31" s="26" t="str">
        <f>IF(ISNA(INDEX(Cuentas!$B$6:$T$1001,MATCH(Cuentas!R30,Cuentas!$V$6:$V$1001,0),4))=TRUE,"",INDEX(Cuentas!$B$6:$T$1001,MATCH(Cuentas!R30,Cuentas!$V$6:$V$1001,0),4))</f>
        <v/>
      </c>
      <c r="J31" s="24" t="str">
        <f>IF(ISNA(INDEX(Cuentas!$B$6:$T$1001,MATCH(Cuentas!R30,Cuentas!$X$6:$X$1001,0),1))=TRUE,"",INDEX(Cuentas!$B$6:$T$1001,MATCH(Cuentas!R30,Cuentas!$X$6:$X$1001,0),1))</f>
        <v/>
      </c>
      <c r="K31" s="25" t="str">
        <f>IF(ISNA(INDEX(Cuentas!$B$6:$T$1001,MATCH(Cuentas!R30,Cuentas!$X$6:$X$1001,0),3))=TRUE,"",INDEX(Cuentas!$B$6:$T$1001,MATCH(Cuentas!R30,Cuentas!$X$6:$X$1001,0),3))</f>
        <v/>
      </c>
      <c r="L31" s="26" t="str">
        <f>IF(ISNA(INDEX(Cuentas!$B$6:$T$1001,MATCH(Cuentas!R30,Cuentas!$X$6:$X$1001,0),4))=TRUE,"",INDEX(Cuentas!$B$6:$T$1001,MATCH(Cuentas!R30,Cuentas!$X$6:$X$1001,0),4))</f>
        <v/>
      </c>
    </row>
    <row r="32" spans="2:12" ht="23.1" customHeight="1">
      <c r="B32" s="24" t="str">
        <f>IF(ISNA(INDEX(Cuentas!$B$6:$T$1001,MATCH(Cuentas!R31,Cuentas!$T$6:$T$1001,0),1))=TRUE,"",INDEX(Cuentas!$B$6:$T$1001,MATCH(Cuentas!R31,Cuentas!$T$6:$T$1001,0),1))</f>
        <v/>
      </c>
      <c r="C32" s="25" t="str">
        <f>IF(ISNA(INDEX(Cuentas!$B$6:$T$1001,MATCH(Cuentas!R31,Cuentas!$T$6:$T$1001,0),3))=TRUE,"",INDEX(Cuentas!$B$6:$T$1001,MATCH(Cuentas!R31,Cuentas!$T$6:$T$1001,0),3))</f>
        <v/>
      </c>
      <c r="D32" s="26" t="str">
        <f>IF(ISNA(INDEX(Cuentas!$B$6:$T$1001,MATCH(Cuentas!R31,Cuentas!$T$6:$T$1001,0),4))=TRUE,"",INDEX(Cuentas!$B$6:$T$1001,MATCH(Cuentas!R31,Cuentas!$T$6:$T$1001,0),4))</f>
        <v/>
      </c>
      <c r="F32" s="24" t="str">
        <f>IF(ISNA(INDEX(Cuentas!$B$6:$T$1001,MATCH(Cuentas!R31,Cuentas!$V$6:$V$1001,0),1))=TRUE,"",INDEX(Cuentas!$B$6:$T$1001,MATCH(Cuentas!R31,Cuentas!$V$6:$V$1001,0),1))</f>
        <v/>
      </c>
      <c r="G32" s="25" t="str">
        <f>IF(ISNA(INDEX(Cuentas!$B$6:$T$1001,MATCH(Cuentas!R31,Cuentas!$V$6:$V$1001,0),3))=TRUE,"",INDEX(Cuentas!$B$6:$T$1001,MATCH(Cuentas!R31,Cuentas!$V$6:$V$1001,0),3))</f>
        <v/>
      </c>
      <c r="H32" s="26" t="str">
        <f>IF(ISNA(INDEX(Cuentas!$B$6:$T$1001,MATCH(Cuentas!R31,Cuentas!$V$6:$V$1001,0),4))=TRUE,"",INDEX(Cuentas!$B$6:$T$1001,MATCH(Cuentas!R31,Cuentas!$V$6:$V$1001,0),4))</f>
        <v/>
      </c>
      <c r="J32" s="24" t="str">
        <f>IF(ISNA(INDEX(Cuentas!$B$6:$T$1001,MATCH(Cuentas!R31,Cuentas!$X$6:$X$1001,0),1))=TRUE,"",INDEX(Cuentas!$B$6:$T$1001,MATCH(Cuentas!R31,Cuentas!$X$6:$X$1001,0),1))</f>
        <v/>
      </c>
      <c r="K32" s="25" t="str">
        <f>IF(ISNA(INDEX(Cuentas!$B$6:$T$1001,MATCH(Cuentas!R31,Cuentas!$X$6:$X$1001,0),3))=TRUE,"",INDEX(Cuentas!$B$6:$T$1001,MATCH(Cuentas!R31,Cuentas!$X$6:$X$1001,0),3))</f>
        <v/>
      </c>
      <c r="L32" s="26" t="str">
        <f>IF(ISNA(INDEX(Cuentas!$B$6:$T$1001,MATCH(Cuentas!R31,Cuentas!$X$6:$X$1001,0),4))=TRUE,"",INDEX(Cuentas!$B$6:$T$1001,MATCH(Cuentas!R31,Cuentas!$X$6:$X$1001,0),4))</f>
        <v/>
      </c>
    </row>
    <row r="33" spans="2:12" ht="23.1" customHeight="1">
      <c r="B33" s="24" t="str">
        <f>IF(ISNA(INDEX(Cuentas!$B$6:$T$1001,MATCH(Cuentas!R32,Cuentas!$T$6:$T$1001,0),1))=TRUE,"",INDEX(Cuentas!$B$6:$T$1001,MATCH(Cuentas!R32,Cuentas!$T$6:$T$1001,0),1))</f>
        <v/>
      </c>
      <c r="C33" s="25" t="str">
        <f>IF(ISNA(INDEX(Cuentas!$B$6:$T$1001,MATCH(Cuentas!R32,Cuentas!$T$6:$T$1001,0),3))=TRUE,"",INDEX(Cuentas!$B$6:$T$1001,MATCH(Cuentas!R32,Cuentas!$T$6:$T$1001,0),3))</f>
        <v/>
      </c>
      <c r="D33" s="26" t="str">
        <f>IF(ISNA(INDEX(Cuentas!$B$6:$T$1001,MATCH(Cuentas!R32,Cuentas!$T$6:$T$1001,0),4))=TRUE,"",INDEX(Cuentas!$B$6:$T$1001,MATCH(Cuentas!R32,Cuentas!$T$6:$T$1001,0),4))</f>
        <v/>
      </c>
      <c r="F33" s="24" t="str">
        <f>IF(ISNA(INDEX(Cuentas!$B$6:$T$1001,MATCH(Cuentas!R32,Cuentas!$V$6:$V$1001,0),1))=TRUE,"",INDEX(Cuentas!$B$6:$T$1001,MATCH(Cuentas!R32,Cuentas!$V$6:$V$1001,0),1))</f>
        <v/>
      </c>
      <c r="G33" s="25" t="str">
        <f>IF(ISNA(INDEX(Cuentas!$B$6:$T$1001,MATCH(Cuentas!R32,Cuentas!$V$6:$V$1001,0),3))=TRUE,"",INDEX(Cuentas!$B$6:$T$1001,MATCH(Cuentas!R32,Cuentas!$V$6:$V$1001,0),3))</f>
        <v/>
      </c>
      <c r="H33" s="26" t="str">
        <f>IF(ISNA(INDEX(Cuentas!$B$6:$T$1001,MATCH(Cuentas!R32,Cuentas!$V$6:$V$1001,0),4))=TRUE,"",INDEX(Cuentas!$B$6:$T$1001,MATCH(Cuentas!R32,Cuentas!$V$6:$V$1001,0),4))</f>
        <v/>
      </c>
      <c r="J33" s="24" t="str">
        <f>IF(ISNA(INDEX(Cuentas!$B$6:$T$1001,MATCH(Cuentas!R32,Cuentas!$X$6:$X$1001,0),1))=TRUE,"",INDEX(Cuentas!$B$6:$T$1001,MATCH(Cuentas!R32,Cuentas!$X$6:$X$1001,0),1))</f>
        <v/>
      </c>
      <c r="K33" s="25" t="str">
        <f>IF(ISNA(INDEX(Cuentas!$B$6:$T$1001,MATCH(Cuentas!R32,Cuentas!$X$6:$X$1001,0),3))=TRUE,"",INDEX(Cuentas!$B$6:$T$1001,MATCH(Cuentas!R32,Cuentas!$X$6:$X$1001,0),3))</f>
        <v/>
      </c>
      <c r="L33" s="26" t="str">
        <f>IF(ISNA(INDEX(Cuentas!$B$6:$T$1001,MATCH(Cuentas!R32,Cuentas!$X$6:$X$1001,0),4))=TRUE,"",INDEX(Cuentas!$B$6:$T$1001,MATCH(Cuentas!R32,Cuentas!$X$6:$X$1001,0),4))</f>
        <v/>
      </c>
    </row>
    <row r="34" spans="2:12" ht="23.1" customHeight="1">
      <c r="B34" s="24" t="str">
        <f>IF(ISNA(INDEX(Cuentas!$B$6:$T$1001,MATCH(Cuentas!R33,Cuentas!$T$6:$T$1001,0),1))=TRUE,"",INDEX(Cuentas!$B$6:$T$1001,MATCH(Cuentas!R33,Cuentas!$T$6:$T$1001,0),1))</f>
        <v/>
      </c>
      <c r="C34" s="25" t="str">
        <f>IF(ISNA(INDEX(Cuentas!$B$6:$T$1001,MATCH(Cuentas!R33,Cuentas!$T$6:$T$1001,0),3))=TRUE,"",INDEX(Cuentas!$B$6:$T$1001,MATCH(Cuentas!R33,Cuentas!$T$6:$T$1001,0),3))</f>
        <v/>
      </c>
      <c r="D34" s="26" t="str">
        <f>IF(ISNA(INDEX(Cuentas!$B$6:$T$1001,MATCH(Cuentas!R33,Cuentas!$T$6:$T$1001,0),4))=TRUE,"",INDEX(Cuentas!$B$6:$T$1001,MATCH(Cuentas!R33,Cuentas!$T$6:$T$1001,0),4))</f>
        <v/>
      </c>
      <c r="F34" s="24" t="str">
        <f>IF(ISNA(INDEX(Cuentas!$B$6:$T$1001,MATCH(Cuentas!R33,Cuentas!$V$6:$V$1001,0),1))=TRUE,"",INDEX(Cuentas!$B$6:$T$1001,MATCH(Cuentas!R33,Cuentas!$V$6:$V$1001,0),1))</f>
        <v/>
      </c>
      <c r="G34" s="25" t="str">
        <f>IF(ISNA(INDEX(Cuentas!$B$6:$T$1001,MATCH(Cuentas!R33,Cuentas!$V$6:$V$1001,0),3))=TRUE,"",INDEX(Cuentas!$B$6:$T$1001,MATCH(Cuentas!R33,Cuentas!$V$6:$V$1001,0),3))</f>
        <v/>
      </c>
      <c r="H34" s="26" t="str">
        <f>IF(ISNA(INDEX(Cuentas!$B$6:$T$1001,MATCH(Cuentas!R33,Cuentas!$V$6:$V$1001,0),4))=TRUE,"",INDEX(Cuentas!$B$6:$T$1001,MATCH(Cuentas!R33,Cuentas!$V$6:$V$1001,0),4))</f>
        <v/>
      </c>
      <c r="J34" s="24" t="str">
        <f>IF(ISNA(INDEX(Cuentas!$B$6:$T$1001,MATCH(Cuentas!R33,Cuentas!$X$6:$X$1001,0),1))=TRUE,"",INDEX(Cuentas!$B$6:$T$1001,MATCH(Cuentas!R33,Cuentas!$X$6:$X$1001,0),1))</f>
        <v/>
      </c>
      <c r="K34" s="25" t="str">
        <f>IF(ISNA(INDEX(Cuentas!$B$6:$T$1001,MATCH(Cuentas!R33,Cuentas!$X$6:$X$1001,0),3))=TRUE,"",INDEX(Cuentas!$B$6:$T$1001,MATCH(Cuentas!R33,Cuentas!$X$6:$X$1001,0),3))</f>
        <v/>
      </c>
      <c r="L34" s="26" t="str">
        <f>IF(ISNA(INDEX(Cuentas!$B$6:$T$1001,MATCH(Cuentas!R33,Cuentas!$X$6:$X$1001,0),4))=TRUE,"",INDEX(Cuentas!$B$6:$T$1001,MATCH(Cuentas!R33,Cuentas!$X$6:$X$1001,0),4))</f>
        <v/>
      </c>
    </row>
    <row r="35" spans="2:12" ht="23.1" customHeight="1">
      <c r="B35" s="24" t="str">
        <f>IF(ISNA(INDEX(Cuentas!$B$6:$T$1001,MATCH(Cuentas!R34,Cuentas!$T$6:$T$1001,0),1))=TRUE,"",INDEX(Cuentas!$B$6:$T$1001,MATCH(Cuentas!R34,Cuentas!$T$6:$T$1001,0),1))</f>
        <v/>
      </c>
      <c r="C35" s="25" t="str">
        <f>IF(ISNA(INDEX(Cuentas!$B$6:$T$1001,MATCH(Cuentas!R34,Cuentas!$T$6:$T$1001,0),3))=TRUE,"",INDEX(Cuentas!$B$6:$T$1001,MATCH(Cuentas!R34,Cuentas!$T$6:$T$1001,0),3))</f>
        <v/>
      </c>
      <c r="D35" s="26" t="str">
        <f>IF(ISNA(INDEX(Cuentas!$B$6:$T$1001,MATCH(Cuentas!R34,Cuentas!$T$6:$T$1001,0),4))=TRUE,"",INDEX(Cuentas!$B$6:$T$1001,MATCH(Cuentas!R34,Cuentas!$T$6:$T$1001,0),4))</f>
        <v/>
      </c>
      <c r="F35" s="24" t="str">
        <f>IF(ISNA(INDEX(Cuentas!$B$6:$T$1001,MATCH(Cuentas!R34,Cuentas!$V$6:$V$1001,0),1))=TRUE,"",INDEX(Cuentas!$B$6:$T$1001,MATCH(Cuentas!R34,Cuentas!$V$6:$V$1001,0),1))</f>
        <v/>
      </c>
      <c r="G35" s="25" t="str">
        <f>IF(ISNA(INDEX(Cuentas!$B$6:$T$1001,MATCH(Cuentas!R34,Cuentas!$V$6:$V$1001,0),3))=TRUE,"",INDEX(Cuentas!$B$6:$T$1001,MATCH(Cuentas!R34,Cuentas!$V$6:$V$1001,0),3))</f>
        <v/>
      </c>
      <c r="H35" s="26" t="str">
        <f>IF(ISNA(INDEX(Cuentas!$B$6:$T$1001,MATCH(Cuentas!R34,Cuentas!$V$6:$V$1001,0),4))=TRUE,"",INDEX(Cuentas!$B$6:$T$1001,MATCH(Cuentas!R34,Cuentas!$V$6:$V$1001,0),4))</f>
        <v/>
      </c>
      <c r="J35" s="24" t="str">
        <f>IF(ISNA(INDEX(Cuentas!$B$6:$T$1001,MATCH(Cuentas!R34,Cuentas!$X$6:$X$1001,0),1))=TRUE,"",INDEX(Cuentas!$B$6:$T$1001,MATCH(Cuentas!R34,Cuentas!$X$6:$X$1001,0),1))</f>
        <v/>
      </c>
      <c r="K35" s="25" t="str">
        <f>IF(ISNA(INDEX(Cuentas!$B$6:$T$1001,MATCH(Cuentas!R34,Cuentas!$X$6:$X$1001,0),3))=TRUE,"",INDEX(Cuentas!$B$6:$T$1001,MATCH(Cuentas!R34,Cuentas!$X$6:$X$1001,0),3))</f>
        <v/>
      </c>
      <c r="L35" s="26" t="str">
        <f>IF(ISNA(INDEX(Cuentas!$B$6:$T$1001,MATCH(Cuentas!R34,Cuentas!$X$6:$X$1001,0),4))=TRUE,"",INDEX(Cuentas!$B$6:$T$1001,MATCH(Cuentas!R34,Cuentas!$X$6:$X$1001,0),4))</f>
        <v/>
      </c>
    </row>
    <row r="36" spans="2:12" ht="23.1" customHeight="1">
      <c r="B36" s="24" t="str">
        <f>IF(ISNA(INDEX(Cuentas!$B$6:$T$1001,MATCH(Cuentas!R35,Cuentas!$T$6:$T$1001,0),1))=TRUE,"",INDEX(Cuentas!$B$6:$T$1001,MATCH(Cuentas!R35,Cuentas!$T$6:$T$1001,0),1))</f>
        <v/>
      </c>
      <c r="C36" s="25" t="str">
        <f>IF(ISNA(INDEX(Cuentas!$B$6:$T$1001,MATCH(Cuentas!R35,Cuentas!$T$6:$T$1001,0),3))=TRUE,"",INDEX(Cuentas!$B$6:$T$1001,MATCH(Cuentas!R35,Cuentas!$T$6:$T$1001,0),3))</f>
        <v/>
      </c>
      <c r="D36" s="26" t="str">
        <f>IF(ISNA(INDEX(Cuentas!$B$6:$T$1001,MATCH(Cuentas!R35,Cuentas!$T$6:$T$1001,0),4))=TRUE,"",INDEX(Cuentas!$B$6:$T$1001,MATCH(Cuentas!R35,Cuentas!$T$6:$T$1001,0),4))</f>
        <v/>
      </c>
      <c r="F36" s="24" t="str">
        <f>IF(ISNA(INDEX(Cuentas!$B$6:$T$1001,MATCH(Cuentas!R35,Cuentas!$V$6:$V$1001,0),1))=TRUE,"",INDEX(Cuentas!$B$6:$T$1001,MATCH(Cuentas!R35,Cuentas!$V$6:$V$1001,0),1))</f>
        <v/>
      </c>
      <c r="G36" s="25" t="str">
        <f>IF(ISNA(INDEX(Cuentas!$B$6:$T$1001,MATCH(Cuentas!R35,Cuentas!$V$6:$V$1001,0),3))=TRUE,"",INDEX(Cuentas!$B$6:$T$1001,MATCH(Cuentas!R35,Cuentas!$V$6:$V$1001,0),3))</f>
        <v/>
      </c>
      <c r="H36" s="26" t="str">
        <f>IF(ISNA(INDEX(Cuentas!$B$6:$T$1001,MATCH(Cuentas!R35,Cuentas!$V$6:$V$1001,0),4))=TRUE,"",INDEX(Cuentas!$B$6:$T$1001,MATCH(Cuentas!R35,Cuentas!$V$6:$V$1001,0),4))</f>
        <v/>
      </c>
      <c r="J36" s="24" t="str">
        <f>IF(ISNA(INDEX(Cuentas!$B$6:$T$1001,MATCH(Cuentas!R35,Cuentas!$X$6:$X$1001,0),1))=TRUE,"",INDEX(Cuentas!$B$6:$T$1001,MATCH(Cuentas!R35,Cuentas!$X$6:$X$1001,0),1))</f>
        <v/>
      </c>
      <c r="K36" s="25" t="str">
        <f>IF(ISNA(INDEX(Cuentas!$B$6:$T$1001,MATCH(Cuentas!R35,Cuentas!$X$6:$X$1001,0),3))=TRUE,"",INDEX(Cuentas!$B$6:$T$1001,MATCH(Cuentas!R35,Cuentas!$X$6:$X$1001,0),3))</f>
        <v/>
      </c>
      <c r="L36" s="26" t="str">
        <f>IF(ISNA(INDEX(Cuentas!$B$6:$T$1001,MATCH(Cuentas!R35,Cuentas!$X$6:$X$1001,0),4))=TRUE,"",INDEX(Cuentas!$B$6:$T$1001,MATCH(Cuentas!R35,Cuentas!$X$6:$X$1001,0),4))</f>
        <v/>
      </c>
    </row>
  </sheetData>
  <mergeCells count="3">
    <mergeCell ref="B5:D5"/>
    <mergeCell ref="F5:H5"/>
    <mergeCell ref="J5:L5"/>
  </mergeCells>
  <pageMargins left="0.7" right="0.7" top="0.75" bottom="0.75" header="0.3" footer="0.3"/>
  <pageSetup paperSize="9" fitToWidth="0"/>
  <drawing r:id="rId1"/>
  <extLst>
    <ext uri="smNativeData">
      <pm:sheetPrefs xmlns:pm="smNativeData" day="16954952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- AYUDA -</vt:lpstr>
      <vt:lpstr>Cuentas</vt:lpstr>
      <vt:lpstr>Hoja1</vt:lpstr>
      <vt:lpstr>Vencimientos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Planilla Excel</dc:creator>
  <cp:keywords/>
  <dc:description/>
  <cp:lastModifiedBy>Carlos Parrado</cp:lastModifiedBy>
  <cp:revision>0</cp:revision>
  <dcterms:created xsi:type="dcterms:W3CDTF">2017-08-02T13:23:36Z</dcterms:created>
  <dcterms:modified xsi:type="dcterms:W3CDTF">2024-06-17T13:59:45Z</dcterms:modified>
</cp:coreProperties>
</file>